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2015"/>
  </bookViews>
  <sheets>
    <sheet name="sem. I" sheetId="1" r:id="rId1"/>
    <sheet name="Sem. III" sheetId="7" r:id="rId2"/>
    <sheet name="Sem. II" sheetId="6" r:id="rId3"/>
    <sheet name="sem. IV" sheetId="4" r:id="rId4"/>
    <sheet name="Arkusz4" sheetId="5" r:id="rId5"/>
    <sheet name="Arkusz1" sheetId="8" r:id="rId6"/>
  </sheets>
  <definedNames>
    <definedName name="_xlnm.Print_Area" localSheetId="0">'sem. I'!$A$2:$F$77</definedName>
    <definedName name="_xlnm.Print_Area" localSheetId="2">'Sem. II'!$A$2:$F$68</definedName>
    <definedName name="_xlnm.Print_Area" localSheetId="1">'Sem. III'!$A$2:$F$60</definedName>
  </definedNames>
  <calcPr calcId="125725"/>
</workbook>
</file>

<file path=xl/calcChain.xml><?xml version="1.0" encoding="utf-8"?>
<calcChain xmlns="http://schemas.openxmlformats.org/spreadsheetml/2006/main">
  <c r="E84" i="1"/>
  <c r="E83"/>
  <c r="E80"/>
  <c r="E64" i="7"/>
  <c r="E63"/>
  <c r="E62" l="1"/>
  <c r="E82" i="1"/>
  <c r="E81"/>
  <c r="E60" i="7"/>
  <c r="L70" i="8"/>
  <c r="E79"/>
  <c r="E71" i="6"/>
  <c r="F63" i="4"/>
  <c r="F62"/>
  <c r="F64" s="1"/>
  <c r="F61"/>
  <c r="F60"/>
  <c r="E58"/>
</calcChain>
</file>

<file path=xl/sharedStrings.xml><?xml version="1.0" encoding="utf-8"?>
<sst xmlns="http://schemas.openxmlformats.org/spreadsheetml/2006/main" count="878" uniqueCount="368">
  <si>
    <t>podstawy fryzjerstwa</t>
  </si>
  <si>
    <t>A. Rutkowska</t>
  </si>
  <si>
    <t>E. Lendzion</t>
  </si>
  <si>
    <t>E. Okułowicz-Waś</t>
  </si>
  <si>
    <t>j. ang. we fryzjerstwie</t>
  </si>
  <si>
    <t>przedmiot</t>
  </si>
  <si>
    <t>8.00-10.15</t>
  </si>
  <si>
    <t>6godz.=4,5godz.</t>
  </si>
  <si>
    <t>2godz</t>
  </si>
  <si>
    <t>3 godz=2,15min</t>
  </si>
  <si>
    <t>0.45</t>
  </si>
  <si>
    <t>1godz</t>
  </si>
  <si>
    <t>5 godz=3,45godz.</t>
  </si>
  <si>
    <t>7 godz=5.15</t>
  </si>
  <si>
    <t>8x45 godz=6</t>
  </si>
  <si>
    <t>7,50godz. =10x45min</t>
  </si>
  <si>
    <t>10GODZ.=7,5</t>
  </si>
  <si>
    <t>6 godz=4,5godz.</t>
  </si>
  <si>
    <t>25.10.  od 10.30 wstawić Agatę Ś</t>
  </si>
  <si>
    <t>14.11. od 8.00</t>
  </si>
  <si>
    <t>10.30-12.45</t>
  </si>
  <si>
    <t>8.00-11.45</t>
  </si>
  <si>
    <t>W. Kozyrska</t>
  </si>
  <si>
    <t>bhp (3)</t>
  </si>
  <si>
    <t>działalność  gosp. (3)</t>
  </si>
  <si>
    <t>bhp (6)</t>
  </si>
  <si>
    <t>j. angielski we fryzerstwie (3)</t>
  </si>
  <si>
    <t>8.00-12.30</t>
  </si>
  <si>
    <t>j. angielski we fryzerstwie (6)</t>
  </si>
  <si>
    <t>* ostatnie zajęcia</t>
  </si>
  <si>
    <t>12.00-16.30</t>
  </si>
  <si>
    <t>M. Mazurek</t>
  </si>
  <si>
    <t>10.30-16.30</t>
  </si>
  <si>
    <t>8.00-11.00</t>
  </si>
  <si>
    <t>11.15-16.30</t>
  </si>
  <si>
    <t>13.30-15.45</t>
  </si>
  <si>
    <t>działalność  gosp. (6)</t>
  </si>
  <si>
    <t>podstawy fryzjerstwa(11)</t>
  </si>
  <si>
    <t>podstawy fryzjerstwa(17)</t>
  </si>
  <si>
    <t>podstawy fryzjerstwa(24)</t>
  </si>
  <si>
    <t>13.00-16.45</t>
  </si>
  <si>
    <t>8.00-16.30</t>
  </si>
  <si>
    <t>Kontakt :</t>
  </si>
  <si>
    <t>8.00-15.30</t>
  </si>
  <si>
    <t>techniki fryzjerstwa (24)</t>
  </si>
  <si>
    <t>pracownia fryzjerska (51)</t>
  </si>
  <si>
    <t>pracownia fryzjerska (55)</t>
  </si>
  <si>
    <t>8.30 - 13.45</t>
  </si>
  <si>
    <t>podstawy fryzjerstwa(7)</t>
  </si>
  <si>
    <t>14.00 - 16.15</t>
  </si>
  <si>
    <t>pracownia fryzjerska (11)</t>
  </si>
  <si>
    <t>techniki fryzjerstwa (7)</t>
  </si>
  <si>
    <t>pracownia fryzjerska (22)</t>
  </si>
  <si>
    <t>podstawy fryzjerstwa(14)</t>
  </si>
  <si>
    <t>podstawy fryzjerstwa(19)</t>
  </si>
  <si>
    <t>pracownia fryzjerska (28)</t>
  </si>
  <si>
    <t>techniki fryzjerstwa (14)</t>
  </si>
  <si>
    <t>pracownia fryzjerska (36)</t>
  </si>
  <si>
    <t>techniki fryzjerstwa (20)</t>
  </si>
  <si>
    <t>pracownia fryzjerska (47)</t>
  </si>
  <si>
    <t>8.00 - 10.15</t>
  </si>
  <si>
    <t>10.30-12.00</t>
  </si>
  <si>
    <t>podstawy fryzjerstwa(29)</t>
  </si>
  <si>
    <t>pracownia fryzjerska (58)</t>
  </si>
  <si>
    <r>
      <t xml:space="preserve">działalność  gosp. (10) </t>
    </r>
    <r>
      <rPr>
        <b/>
        <sz val="11"/>
        <color rgb="FFFF0000"/>
        <rFont val="Czcionka tekstu podstawowego"/>
        <charset val="238"/>
      </rPr>
      <t>*</t>
    </r>
  </si>
  <si>
    <t>techniki fryzjerstwa (27)</t>
  </si>
  <si>
    <t>pracownia fryzjerska (65)</t>
  </si>
  <si>
    <t>8.00-9.30</t>
  </si>
  <si>
    <t>9.45-12.45</t>
  </si>
  <si>
    <r>
      <t>bhp (10)</t>
    </r>
    <r>
      <rPr>
        <b/>
        <sz val="11"/>
        <color rgb="FFFF0000"/>
        <rFont val="Czcionka tekstu podstawowego"/>
        <charset val="238"/>
      </rPr>
      <t xml:space="preserve"> *</t>
    </r>
  </si>
  <si>
    <t>techniki fryzjerstwa (32)</t>
  </si>
  <si>
    <t>pracownia fryzjerska (72)</t>
  </si>
  <si>
    <t>12.30-16.30</t>
  </si>
  <si>
    <t>prowadzący</t>
  </si>
  <si>
    <t>ilość godz.</t>
  </si>
  <si>
    <t>sala</t>
  </si>
  <si>
    <t>godziny</t>
  </si>
  <si>
    <t>pracownia fryzjerska (33)</t>
  </si>
  <si>
    <t>8.00 - 13.15</t>
  </si>
  <si>
    <t>13.30 - 16.30</t>
  </si>
  <si>
    <t>11 godz = 8,15min.</t>
  </si>
  <si>
    <t>podstawy fryzjerstwa(4)</t>
  </si>
  <si>
    <t>podstawy fryzjerstwa(15)</t>
  </si>
  <si>
    <t>techniki fryzjerstwa (11)</t>
  </si>
  <si>
    <t>techniki fryzjerstwa (18)</t>
  </si>
  <si>
    <t>8.00 - 14.00</t>
  </si>
  <si>
    <t>14.15-16.30</t>
  </si>
  <si>
    <t>techniki fryzjerstwa (26)</t>
  </si>
  <si>
    <t>pracownia fryzjerska (66)</t>
  </si>
  <si>
    <t>techniki fryzjerstwa (33)</t>
  </si>
  <si>
    <t>pracownia fryzjerska (77)</t>
  </si>
  <si>
    <t>techniki fryzjerstwa (41)</t>
  </si>
  <si>
    <t>5 listopada 2016r. Sobota</t>
  </si>
  <si>
    <t>6 listopada 2016r. niedziela</t>
  </si>
  <si>
    <t>8.00 - 12.30</t>
  </si>
  <si>
    <t>12.45 - 16.30</t>
  </si>
  <si>
    <t>podstawy fryzjerstwa(25)</t>
  </si>
  <si>
    <t>techniki fryzjerstwa (46)</t>
  </si>
  <si>
    <t>pracownia fryzjerska (88)</t>
  </si>
  <si>
    <t>pracownia fryzjerska (99)</t>
  </si>
  <si>
    <r>
      <t xml:space="preserve">podstawy fryzjerstwa(30) </t>
    </r>
    <r>
      <rPr>
        <b/>
        <sz val="11"/>
        <color rgb="FFFF0000"/>
        <rFont val="Czcionka tekstu podstawowego"/>
        <charset val="238"/>
      </rPr>
      <t>*</t>
    </r>
  </si>
  <si>
    <t>8.00 - 11.45</t>
  </si>
  <si>
    <t>12.00 - 16.30</t>
  </si>
  <si>
    <t>techniki fryzjerstwa (54)</t>
  </si>
  <si>
    <t>techniki fryzjerstwa (60)</t>
  </si>
  <si>
    <t>pracownia fryzjerska (110)</t>
  </si>
  <si>
    <r>
      <t xml:space="preserve">pracownia fryzjerska (122) </t>
    </r>
    <r>
      <rPr>
        <b/>
        <sz val="11"/>
        <color rgb="FFFF0000"/>
        <rFont val="Czcionka tekstu podstawowego"/>
        <charset val="238"/>
      </rPr>
      <t>*</t>
    </r>
  </si>
  <si>
    <t>techniki fryzjerstwa (67)</t>
  </si>
  <si>
    <r>
      <t xml:space="preserve">techniki fryzjerstwa (75) </t>
    </r>
    <r>
      <rPr>
        <b/>
        <sz val="11"/>
        <color rgb="FFFF0000"/>
        <rFont val="Czcionka tekstu podstawowego"/>
        <charset val="238"/>
      </rPr>
      <t>*</t>
    </r>
  </si>
  <si>
    <t>Plan zajęć Kwalifikacyjnego Kursu Zawodowego fryzjer semestr III</t>
  </si>
  <si>
    <t>j. angielski we fryzjerstwie (12)</t>
  </si>
  <si>
    <t>j. angielski we fryzjerstwie (9)</t>
  </si>
  <si>
    <t>j. angielski we fryzjerstwie (6)</t>
  </si>
  <si>
    <t>j. angielski we fryzjerstwie (3)</t>
  </si>
  <si>
    <t>12.45-15.00</t>
  </si>
  <si>
    <r>
      <t>j. angielski we fryzjerstwie (15)</t>
    </r>
    <r>
      <rPr>
        <b/>
        <sz val="10"/>
        <color rgb="FFFF0000"/>
        <rFont val="Czcionka tekstu podstawowego"/>
        <charset val="238"/>
      </rPr>
      <t xml:space="preserve"> *</t>
    </r>
  </si>
  <si>
    <t>pracownia fryzjerska (40)</t>
  </si>
  <si>
    <t>techniki fryzjerstwa (4)</t>
  </si>
  <si>
    <t>Ł. Wojdakowski</t>
  </si>
  <si>
    <t>A. Zacny</t>
  </si>
  <si>
    <t>pracownia fryzjerska (44)</t>
  </si>
  <si>
    <t>pracownia fryzjerska (120)</t>
  </si>
  <si>
    <t>13.45-16.45</t>
  </si>
  <si>
    <t>techniki fryzjerstwa (3)</t>
  </si>
  <si>
    <t>11.00-13.15</t>
  </si>
  <si>
    <t>8.00-16.15</t>
  </si>
  <si>
    <t>podstawy fryzjerstwa(6)</t>
  </si>
  <si>
    <t>podstawy fryzjerstwa(40)</t>
  </si>
  <si>
    <t>techniki fryzjerstwa (8)</t>
  </si>
  <si>
    <t>8.00 - 12.45</t>
  </si>
  <si>
    <t>13.00 - 16.30</t>
  </si>
  <si>
    <t>techniki fryzjerstwa (19)</t>
  </si>
  <si>
    <r>
      <t xml:space="preserve">bhp (10) </t>
    </r>
    <r>
      <rPr>
        <b/>
        <sz val="11"/>
        <color rgb="FFFF0000"/>
        <rFont val="Czcionka tekstu podstawowego"/>
        <charset val="238"/>
      </rPr>
      <t>*</t>
    </r>
  </si>
  <si>
    <r>
      <t xml:space="preserve">j. angielski we fryzerstwie (10) </t>
    </r>
    <r>
      <rPr>
        <b/>
        <sz val="11"/>
        <color rgb="FFFF0000"/>
        <rFont val="Czcionka tekstu podstawowego"/>
        <charset val="238"/>
      </rPr>
      <t>*</t>
    </r>
  </si>
  <si>
    <t>11.15-13.30</t>
  </si>
  <si>
    <t>techniki fryzjerstwa (30)</t>
  </si>
  <si>
    <t>techniki fryzjerstwa (37)</t>
  </si>
  <si>
    <t>11.15-16.15</t>
  </si>
  <si>
    <t>podstawy fryzjerstwa(35)</t>
  </si>
  <si>
    <t>techniki fryzjerstwa (43)</t>
  </si>
  <si>
    <t>techniki fryzjerstwa (49)</t>
  </si>
  <si>
    <t>13.00 - 17.15</t>
  </si>
  <si>
    <t>8.00</t>
  </si>
  <si>
    <t>spotkanie organizacyjne</t>
  </si>
  <si>
    <t>8.30-10.45</t>
  </si>
  <si>
    <t xml:space="preserve">bhp (3) </t>
  </si>
  <si>
    <t>Plan zajęć Kwalifikacyjnego Kursu Zawodowego fryzjer semestr IV</t>
  </si>
  <si>
    <t>N. Malinowska</t>
  </si>
  <si>
    <t>21 stycznia  2017r.  sobota</t>
  </si>
  <si>
    <t>22 stycznia 2017r.  niedziela</t>
  </si>
  <si>
    <t>4 lutego  2017r.  Sobota</t>
  </si>
  <si>
    <t>5 lutego 2017r.  niedziela</t>
  </si>
  <si>
    <t>11 lutego  2017r.  Sobota</t>
  </si>
  <si>
    <t>12 lutego 2017r.  niedziela</t>
  </si>
  <si>
    <t>25 lutego  2017r.  Sobota</t>
  </si>
  <si>
    <t>26 lutego 2017r.  niedziela</t>
  </si>
  <si>
    <t>4 marca 2017r. Sobota</t>
  </si>
  <si>
    <t>5 marca 2017r. niedziela</t>
  </si>
  <si>
    <t>11 marca 2017r. Sobota</t>
  </si>
  <si>
    <t>12 marca 2017r. niedziela</t>
  </si>
  <si>
    <t>1 kwietnia 2017r. Sobota</t>
  </si>
  <si>
    <t>2 kwietnia 2017r. niedziela</t>
  </si>
  <si>
    <t>9 kwietnia 2017r. niedziela</t>
  </si>
  <si>
    <t>8.00 - 15.30</t>
  </si>
  <si>
    <t>22 kwietnia 2017r. Sobota</t>
  </si>
  <si>
    <t>29 kwietnia 2017r. Sobota</t>
  </si>
  <si>
    <t>12.15-16.30</t>
  </si>
  <si>
    <t>13 maja 2017r. sobota</t>
  </si>
  <si>
    <t>A. Śmiłowska</t>
  </si>
  <si>
    <t xml:space="preserve">działalność  gosp. (2) </t>
  </si>
  <si>
    <t>9.45-12.00</t>
  </si>
  <si>
    <t>25 lutego  2017r.  sobota</t>
  </si>
  <si>
    <t>11 marca  2017r.  sobota</t>
  </si>
  <si>
    <t>12 marca 2017r.  niedziela</t>
  </si>
  <si>
    <t xml:space="preserve">działalność  gosp. (4) </t>
  </si>
  <si>
    <t>wizualizacja we fryzjerstwie(10)</t>
  </si>
  <si>
    <t xml:space="preserve">wizualizacja we fryzjerstwie(20) </t>
  </si>
  <si>
    <t>wizualizacja we fryzjerstwie(30)</t>
  </si>
  <si>
    <t xml:space="preserve">wizualizacja we fryzjerstwie(40) </t>
  </si>
  <si>
    <t xml:space="preserve">działalność  gosp. (6) </t>
  </si>
  <si>
    <t>j. angielski we fryzerstwie (9)</t>
  </si>
  <si>
    <t xml:space="preserve">wizualizacja we fryzjerstwie(50) </t>
  </si>
  <si>
    <r>
      <t xml:space="preserve">wizualizacja we fryzjerstwie(57) </t>
    </r>
    <r>
      <rPr>
        <b/>
        <sz val="10"/>
        <color rgb="FFFF0000"/>
        <rFont val="Czcionka tekstu podstawowego"/>
        <charset val="238"/>
      </rPr>
      <t>*</t>
    </r>
  </si>
  <si>
    <t>j. angielski we fryzerstwie (12)</t>
  </si>
  <si>
    <t xml:space="preserve">działalność  gosp. (8) </t>
  </si>
  <si>
    <r>
      <t>j. angielski we fryzerstwie (15)</t>
    </r>
    <r>
      <rPr>
        <b/>
        <sz val="11"/>
        <color rgb="FFFF0000"/>
        <rFont val="Czcionka tekstu podstawowego"/>
        <charset val="238"/>
      </rPr>
      <t>*</t>
    </r>
  </si>
  <si>
    <t>wizualizacja wizerunku (78)</t>
  </si>
  <si>
    <t>wizualizacja wizerunku (88)</t>
  </si>
  <si>
    <t>wizualizacja wizerunku (98)</t>
  </si>
  <si>
    <t>wizualizacja wizerunku (108)</t>
  </si>
  <si>
    <r>
      <t>działalność  gosp. (10)</t>
    </r>
    <r>
      <rPr>
        <b/>
        <sz val="11"/>
        <color rgb="FFFF0000"/>
        <rFont val="Czcionka tekstu podstawowego"/>
        <charset val="238"/>
      </rPr>
      <t>*</t>
    </r>
    <r>
      <rPr>
        <b/>
        <sz val="11"/>
        <color theme="9" tint="-0.249977111117893"/>
        <rFont val="Czcionka tekstu podstawowego"/>
        <charset val="238"/>
      </rPr>
      <t xml:space="preserve"> </t>
    </r>
  </si>
  <si>
    <t>wizualizacja wizerunku (5)</t>
  </si>
  <si>
    <t>wizualizacja wizerunku (15)</t>
  </si>
  <si>
    <t>wizualizacja wizerunku (20)</t>
  </si>
  <si>
    <t>wizualizacja wizerunku (25)</t>
  </si>
  <si>
    <t>wizualizacja wizerunku (35)</t>
  </si>
  <si>
    <t>wizualizacja wizerunku (45)</t>
  </si>
  <si>
    <t>wizualizacja wizerunku (55)</t>
  </si>
  <si>
    <t>wizualizacja wizerunku (60)</t>
  </si>
  <si>
    <t>wizualizacja wizerunku (70)</t>
  </si>
  <si>
    <t>Plan zajęć Kwalifikacyjnego Kursu Zawodowego semestr II</t>
  </si>
  <si>
    <t>25 marca 2017r.  sobota</t>
  </si>
  <si>
    <t>26 marca 2017r. niedziela</t>
  </si>
  <si>
    <t>8 kwietnia 2017r. Sobota</t>
  </si>
  <si>
    <t>6 maja 2017r. sobota</t>
  </si>
  <si>
    <t>9 kwietnia 2017r. Niedziela</t>
  </si>
  <si>
    <t>23 kwietnia 2017r. niedziela</t>
  </si>
  <si>
    <t>11.15-16.45</t>
  </si>
  <si>
    <t>20 maja 2017r. sobota</t>
  </si>
  <si>
    <t>21 maja 2017r. niedziela</t>
  </si>
  <si>
    <t>4 czerwca 2017r. niedziela</t>
  </si>
  <si>
    <t>3 czerwca 2017r. sobota</t>
  </si>
  <si>
    <r>
      <t xml:space="preserve">podstawy fryzjerstwa(35) </t>
    </r>
    <r>
      <rPr>
        <b/>
        <sz val="11"/>
        <color rgb="FFFF0000"/>
        <rFont val="Czcionka tekstu podstawowego"/>
        <charset val="238"/>
      </rPr>
      <t>*</t>
    </r>
  </si>
  <si>
    <t>podstawy fryzjerstwa(30)</t>
  </si>
  <si>
    <t>12.15-16.45</t>
  </si>
  <si>
    <t>techniki fryzjerstwa (42)</t>
  </si>
  <si>
    <t>10 czerwca 2017r. sobota</t>
  </si>
  <si>
    <t>11 czerwca 2017r. niedziela</t>
  </si>
  <si>
    <r>
      <t xml:space="preserve">pracownia fryzjerska (110) </t>
    </r>
    <r>
      <rPr>
        <b/>
        <sz val="11"/>
        <color rgb="FFFF0000"/>
        <rFont val="Czcionka tekstu podstawowego"/>
        <charset val="238"/>
      </rPr>
      <t>*</t>
    </r>
  </si>
  <si>
    <r>
      <t xml:space="preserve">techniki fryzjerstwa (60) </t>
    </r>
    <r>
      <rPr>
        <b/>
        <sz val="11"/>
        <color rgb="FFFF0000"/>
        <rFont val="Czcionka tekstu podstawowego"/>
        <charset val="238"/>
      </rPr>
      <t>*</t>
    </r>
  </si>
  <si>
    <t>9.45-16.30</t>
  </si>
  <si>
    <t>j. angielski we fryzerstwie (10)</t>
  </si>
  <si>
    <t>j. angielski we fryzerstwie (8)</t>
  </si>
  <si>
    <t>j. angielski we fryzerstwie (13)</t>
  </si>
  <si>
    <t>pracownia fryzjerska (82)</t>
  </si>
  <si>
    <t xml:space="preserve">techniki fryzjerstwa (54) </t>
  </si>
  <si>
    <t>pracownia fryzjerska (92)</t>
  </si>
  <si>
    <t>pracownia fryzjerska (98)</t>
  </si>
  <si>
    <t>pracownia fryzjerska (104)</t>
  </si>
  <si>
    <t>zmiana iliści godzin od IX 2016r. !!!</t>
  </si>
  <si>
    <t>05 marca 2017r.  niedziela</t>
  </si>
  <si>
    <t>04 marca  2017r.  sobota</t>
  </si>
  <si>
    <t>7 maja 2017r. Niedziela</t>
  </si>
  <si>
    <r>
      <t xml:space="preserve">29 kwietnia 2017r. </t>
    </r>
    <r>
      <rPr>
        <b/>
        <sz val="12"/>
        <color rgb="FFFF0000"/>
        <rFont val="Czcionka tekstu podstawowego"/>
        <charset val="238"/>
      </rPr>
      <t>Sobota</t>
    </r>
    <r>
      <rPr>
        <b/>
        <sz val="12"/>
        <rFont val="Czcionka tekstu podstawowego"/>
        <charset val="238"/>
      </rPr>
      <t xml:space="preserve"> </t>
    </r>
  </si>
  <si>
    <r>
      <t xml:space="preserve">13 maja 2017r. </t>
    </r>
    <r>
      <rPr>
        <b/>
        <sz val="12"/>
        <color rgb="FFFF0000"/>
        <rFont val="Czcionka tekstu podstawowego"/>
        <charset val="238"/>
      </rPr>
      <t>sobota</t>
    </r>
  </si>
  <si>
    <t>Wanda Stankiewicz</t>
  </si>
  <si>
    <t xml:space="preserve"> tel: 85 675 24 91</t>
  </si>
  <si>
    <t>w.stankiewicz@zdz.bialystok.pl</t>
  </si>
  <si>
    <t>9 września 2017r. Sobota</t>
  </si>
  <si>
    <t>10 września 2017r. niedziela</t>
  </si>
  <si>
    <t>23 września 2017r. Sobota</t>
  </si>
  <si>
    <t>Plan zajęć kwalifikacyjnego kursu zawodowego fryzjer semestr I</t>
  </si>
  <si>
    <t>24 września 2017r. niedziela</t>
  </si>
  <si>
    <t>16 września 2017r. Sobota</t>
  </si>
  <si>
    <t>17 września 2017r. niedziela</t>
  </si>
  <si>
    <t>7 października 2017r. Sobota</t>
  </si>
  <si>
    <t>8 października 2017r. niedziela</t>
  </si>
  <si>
    <t>21 października 2017r. Sobota</t>
  </si>
  <si>
    <t>22 października 2017r. niedziela</t>
  </si>
  <si>
    <t>28 października 2017r. Sobota</t>
  </si>
  <si>
    <t>29 października 2017r. Niedziela</t>
  </si>
  <si>
    <t>4 listopada 2017r. Sobota</t>
  </si>
  <si>
    <t>5 listopada 2017r. niedziela</t>
  </si>
  <si>
    <t>18 listopada 2017r. sobota</t>
  </si>
  <si>
    <t>19 listopada 2017r. niedziela</t>
  </si>
  <si>
    <t>2 grudnia 2017r. sobota</t>
  </si>
  <si>
    <t>3 grudnia2017r. niedziela</t>
  </si>
  <si>
    <t>9 grudnia 2017r. sobota</t>
  </si>
  <si>
    <t>10 grudnia 2017r. Niedziela</t>
  </si>
  <si>
    <t>13 stycznia 2018r. sobota</t>
  </si>
  <si>
    <t>14 stycznia 2018r. niedziela</t>
  </si>
  <si>
    <t>20 stycznia 2018r. Sobota</t>
  </si>
  <si>
    <t xml:space="preserve"> ......................... niedziela</t>
  </si>
  <si>
    <t>9 września  2017r.  sobota</t>
  </si>
  <si>
    <t>10 września 2017r.  niedziela</t>
  </si>
  <si>
    <t>16 września  2017r.  sobota</t>
  </si>
  <si>
    <t>17 września 2017r.  niedziela</t>
  </si>
  <si>
    <t>23 września  2017r.  sobota</t>
  </si>
  <si>
    <t>24 września 2017r.  niedziela</t>
  </si>
  <si>
    <t>7 października  2017r.  sobota</t>
  </si>
  <si>
    <t>8 października 2017r.  niedziela</t>
  </si>
  <si>
    <t>29 października 2017r. niedziela</t>
  </si>
  <si>
    <t>18 listopada 2017r. Sobota</t>
  </si>
  <si>
    <t>2 grudnia 2017r. Sobota</t>
  </si>
  <si>
    <t>3 grudnia 2017r. niedziela</t>
  </si>
  <si>
    <t>9 grudnia 2017r. Sobota</t>
  </si>
  <si>
    <t>10 grudnia 2017r. niedziela</t>
  </si>
  <si>
    <t>25 listopada 2017r. Sobota</t>
  </si>
  <si>
    <t>26 listopada 2017r. niedziela</t>
  </si>
  <si>
    <t>.................................. sobota</t>
  </si>
  <si>
    <t>............................... niedziela</t>
  </si>
  <si>
    <r>
      <t xml:space="preserve">pracownia fryzjerska (100) </t>
    </r>
    <r>
      <rPr>
        <b/>
        <sz val="11"/>
        <color rgb="FFFF0000"/>
        <rFont val="Czcionka tekstu podstawowego"/>
        <charset val="238"/>
      </rPr>
      <t>*</t>
    </r>
  </si>
  <si>
    <t>techniki fryzjerstwa (10)</t>
  </si>
  <si>
    <t xml:space="preserve"> razem</t>
  </si>
  <si>
    <t>S. Puczkowska</t>
  </si>
  <si>
    <t>10.00-16.30</t>
  </si>
  <si>
    <t>8 września  2018r.  sobota</t>
  </si>
  <si>
    <t>9 września 2018r.  niedziela</t>
  </si>
  <si>
    <t>15 września  2018r.  sobota</t>
  </si>
  <si>
    <t>16 września 2018r.  niedziela</t>
  </si>
  <si>
    <t>29 września  2018r.  sobota</t>
  </si>
  <si>
    <t>30 września 2018r.  niedziela</t>
  </si>
  <si>
    <t>13 października  2018r.  sobota</t>
  </si>
  <si>
    <t>14 października 2018r.  Niedziela</t>
  </si>
  <si>
    <t>27 października 2018r. Sobota</t>
  </si>
  <si>
    <t>28 października 2018r. niedziela</t>
  </si>
  <si>
    <t>17 listopada 2018r. Sobota</t>
  </si>
  <si>
    <t>18 listopada 2018r. niedziela</t>
  </si>
  <si>
    <t>8 grudnia 2018r. Sobota</t>
  </si>
  <si>
    <t>9 grudnia 2018r. niedziela</t>
  </si>
  <si>
    <t>15 grudnia 2018r. Sobota</t>
  </si>
  <si>
    <t>16 grudnia 2018r. niedziela</t>
  </si>
  <si>
    <t>szkoly@zdz.bialystok.pl</t>
  </si>
  <si>
    <t>10.30-15.15</t>
  </si>
  <si>
    <t>9.00</t>
  </si>
  <si>
    <t>29 września 2018r. Sobota</t>
  </si>
  <si>
    <t>30 września 2018r. niedziela</t>
  </si>
  <si>
    <t>12.00 - 16.15</t>
  </si>
  <si>
    <t>6 października 2018r. Sobota</t>
  </si>
  <si>
    <t>13 października 2018r. Sobota</t>
  </si>
  <si>
    <t>14 października 2018r. niedziela</t>
  </si>
  <si>
    <t>7 października 2018r. niedziela</t>
  </si>
  <si>
    <t>27 października 2017r. Sobota</t>
  </si>
  <si>
    <t>28 października 2017r. niedziela</t>
  </si>
  <si>
    <t>18 listopada 2018r. Niedziela</t>
  </si>
  <si>
    <t>12.45-15.45</t>
  </si>
  <si>
    <t xml:space="preserve">bhp (6) </t>
  </si>
  <si>
    <t>działalność  gosp. (10) *</t>
  </si>
  <si>
    <t>24 listopada 2017r. Sobota</t>
  </si>
  <si>
    <t>25 listopada 2017r. niedziela</t>
  </si>
  <si>
    <t>8 grudnia 2018r. sobota</t>
  </si>
  <si>
    <t>9 grudnia 2018r. Niedziela</t>
  </si>
  <si>
    <t>15 grudnia 2018r. sobota</t>
  </si>
  <si>
    <t>12 stycznia 2019r. sobota</t>
  </si>
  <si>
    <t>13 stycznia 2019r. niedziela</t>
  </si>
  <si>
    <t>19 stycznia 2019r. Sobota</t>
  </si>
  <si>
    <t>20 stycznia 2019r.  niedziela</t>
  </si>
  <si>
    <r>
      <t>j. angielski we fryzerstwie (10)</t>
    </r>
    <r>
      <rPr>
        <b/>
        <sz val="11"/>
        <color rgb="FFFF0000"/>
        <rFont val="Czcionka tekstu podstawowego"/>
        <charset val="238"/>
      </rPr>
      <t>*</t>
    </r>
  </si>
  <si>
    <t>techniki fryzjerstwa (5)</t>
  </si>
  <si>
    <t>podstawy fryzjerstwa(12)</t>
  </si>
  <si>
    <t>26 stycznia 2019r. Sobota</t>
  </si>
  <si>
    <t>27 stycznia 2019r.  niedziela</t>
  </si>
  <si>
    <t>12.45-16.15</t>
  </si>
  <si>
    <t>12.00-14.15</t>
  </si>
  <si>
    <t>24 listopada 2018r. Sobota</t>
  </si>
  <si>
    <t>25 listopada 2018r. niedziela</t>
  </si>
  <si>
    <t>techniki fryzjerstwa (13)</t>
  </si>
  <si>
    <t>j. angielski we fryzerstwie( 3)</t>
  </si>
  <si>
    <t>j. angielski we fryzerstwie( 6)</t>
  </si>
  <si>
    <r>
      <t xml:space="preserve">j. angielski we fryzerstwie( 10) </t>
    </r>
    <r>
      <rPr>
        <b/>
        <sz val="11"/>
        <color rgb="FFFF0000"/>
        <rFont val="Czcionka tekstu podstawowego"/>
        <charset val="238"/>
      </rPr>
      <t>*</t>
    </r>
  </si>
  <si>
    <t>10.30-16.00</t>
  </si>
  <si>
    <t>11.30-16.30</t>
  </si>
  <si>
    <t>sekretariat szkoły</t>
  </si>
  <si>
    <t>D. Sz.</t>
  </si>
  <si>
    <t>D.Sz.</t>
  </si>
  <si>
    <t>12.30 - 16.15</t>
  </si>
  <si>
    <t>12.30 - 17.00</t>
  </si>
  <si>
    <t>techniki fryzjerstwa (40)</t>
  </si>
  <si>
    <t>techniki fryzjerstwa  (48)</t>
  </si>
  <si>
    <t>podstawy fryzjerstwa  (7)</t>
  </si>
  <si>
    <t xml:space="preserve">podstawy fryzjerstwa(13) </t>
  </si>
  <si>
    <t>podstawy fryzjerstwa(18)</t>
  </si>
  <si>
    <t>pracownia</t>
  </si>
  <si>
    <t>tech.fryz.</t>
  </si>
  <si>
    <t>podst. Fryz.</t>
  </si>
  <si>
    <t>21.00-16.30</t>
  </si>
  <si>
    <t>S. P.</t>
  </si>
  <si>
    <t>bhp</t>
  </si>
  <si>
    <t>dz. Gosp.</t>
  </si>
  <si>
    <t>prac. fryz.</t>
  </si>
  <si>
    <t>sekretariat</t>
  </si>
  <si>
    <t>techniki fryzjerstwa (15)</t>
  </si>
  <si>
    <t>techniki fryzjerstwa (21)</t>
  </si>
  <si>
    <t>techniki fryzjerstwa (28)</t>
  </si>
  <si>
    <t>podstawy fryzjerstwa(23)</t>
  </si>
  <si>
    <t>techniki fryzjerstwa (38)</t>
  </si>
  <si>
    <t>techniki fryzjerstwa (44)</t>
  </si>
  <si>
    <t>pracownia fryzjerska (109)</t>
  </si>
</sst>
</file>

<file path=xl/styles.xml><?xml version="1.0" encoding="utf-8"?>
<styleSheet xmlns="http://schemas.openxmlformats.org/spreadsheetml/2006/main">
  <fonts count="4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sz val="11"/>
      <color rgb="FF7030A0"/>
      <name val="Czcionka tekstu podstawowego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499984740745262"/>
      <name val="Czcionka tekstu podstawowego"/>
      <charset val="238"/>
    </font>
    <font>
      <b/>
      <sz val="11"/>
      <color rgb="FF009900"/>
      <name val="Czcionka tekstu podstawowego"/>
      <charset val="238"/>
    </font>
    <font>
      <b/>
      <sz val="11"/>
      <color rgb="FF3333FF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5" tint="0.3999755851924192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9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0"/>
      <color rgb="FFC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name val="Arial CE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Czcionka tekstu podstawowego"/>
      <charset val="238"/>
    </font>
    <font>
      <b/>
      <sz val="10"/>
      <color rgb="FF7030A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3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b/>
      <strike/>
      <sz val="11"/>
      <color theme="1"/>
      <name val="Czcionka tekstu podstawowego"/>
      <family val="2"/>
      <charset val="238"/>
    </font>
    <font>
      <b/>
      <strike/>
      <sz val="11"/>
      <color rgb="FF009900"/>
      <name val="Czcionka tekstu podstawowego"/>
      <family val="2"/>
      <charset val="238"/>
    </font>
    <font>
      <b/>
      <strike/>
      <sz val="11"/>
      <color rgb="FFFF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4"/>
      <color rgb="FFFF0000"/>
      <name val="Czcionka tekstu podstawowego"/>
      <family val="2"/>
      <charset val="238"/>
    </font>
    <font>
      <b/>
      <sz val="14"/>
      <color rgb="FFFF0000"/>
      <name val="Czcionka tekstu podstawowego"/>
      <family val="2"/>
      <charset val="238"/>
    </font>
    <font>
      <b/>
      <sz val="16"/>
      <color rgb="FFFF000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46" fontId="0" fillId="0" borderId="0" xfId="0" applyNumberFormat="1"/>
    <xf numFmtId="0" fontId="6" fillId="0" borderId="0" xfId="0" applyFont="1" applyFill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5" fillId="0" borderId="0" xfId="0" applyFont="1"/>
    <xf numFmtId="0" fontId="9" fillId="0" borderId="0" xfId="0" applyFont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0" borderId="1" xfId="0" applyFont="1" applyBorder="1"/>
    <xf numFmtId="0" fontId="1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3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1" xfId="0" applyFont="1" applyBorder="1"/>
    <xf numFmtId="0" fontId="31" fillId="0" borderId="1" xfId="1" applyFill="1" applyBorder="1" applyAlignment="1" applyProtection="1"/>
    <xf numFmtId="0" fontId="10" fillId="2" borderId="5" xfId="0" applyFont="1" applyFill="1" applyBorder="1" applyAlignment="1">
      <alignment horizontal="left"/>
    </xf>
    <xf numFmtId="0" fontId="13" fillId="2" borderId="1" xfId="0" applyFont="1" applyFill="1" applyBorder="1"/>
    <xf numFmtId="0" fontId="32" fillId="0" borderId="1" xfId="1" applyFont="1" applyFill="1" applyBorder="1" applyAlignment="1" applyProtection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/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7" borderId="1" xfId="0" applyFont="1" applyFill="1" applyBorder="1" applyAlignment="1">
      <alignment horizontal="center"/>
    </xf>
    <xf numFmtId="0" fontId="37" fillId="2" borderId="1" xfId="0" applyFont="1" applyFill="1" applyBorder="1"/>
    <xf numFmtId="0" fontId="38" fillId="0" borderId="1" xfId="0" applyFont="1" applyBorder="1"/>
    <xf numFmtId="0" fontId="39" fillId="2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40" fillId="0" borderId="1" xfId="0" applyFont="1" applyFill="1" applyBorder="1"/>
    <xf numFmtId="0" fontId="36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8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8" fillId="7" borderId="1" xfId="0" applyFont="1" applyFill="1" applyBorder="1"/>
    <xf numFmtId="0" fontId="17" fillId="0" borderId="2" xfId="0" applyFont="1" applyFill="1" applyBorder="1" applyAlignment="1">
      <alignment horizontal="center"/>
    </xf>
    <xf numFmtId="0" fontId="14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99"/>
      <color rgb="FFCC3399"/>
      <color rgb="FF009900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zkoly@zdz.bialystok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zkoly@zdz.bialystok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.stankiewicz@zdz.bialystok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.stankiewicz@zdz.bialystok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w.stankiewicz@zdz.bialystok.pl" TargetMode="External"/><Relationship Id="rId1" Type="http://schemas.openxmlformats.org/officeDocument/2006/relationships/hyperlink" Target="mailto:w.stankiewicz@zdz.bialysto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1"/>
  <sheetViews>
    <sheetView tabSelected="1" view="pageBreakPreview" topLeftCell="A65" zoomScale="115" zoomScaleNormal="80" zoomScaleSheetLayoutView="115" workbookViewId="0">
      <selection activeCell="E79" sqref="E79"/>
    </sheetView>
  </sheetViews>
  <sheetFormatPr defaultRowHeight="15"/>
  <cols>
    <col min="1" max="1" width="4.875" style="16" customWidth="1"/>
    <col min="2" max="2" width="12.875" style="62" customWidth="1"/>
    <col min="3" max="3" width="28" style="1" customWidth="1"/>
    <col min="4" max="4" width="14.75" style="1" customWidth="1"/>
    <col min="5" max="5" width="7.62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32.25" customHeight="1">
      <c r="B1" s="57"/>
      <c r="C1" s="46"/>
      <c r="D1" s="46"/>
      <c r="E1" s="47"/>
      <c r="F1" s="48"/>
    </row>
    <row r="2" spans="1:12" ht="31.5" customHeight="1">
      <c r="B2" s="162" t="s">
        <v>241</v>
      </c>
      <c r="C2" s="163"/>
      <c r="D2" s="163"/>
      <c r="E2" s="163"/>
      <c r="F2" s="164"/>
    </row>
    <row r="3" spans="1:12" ht="21" hidden="1" customHeight="1">
      <c r="B3" s="158" t="s">
        <v>288</v>
      </c>
      <c r="C3" s="159"/>
      <c r="D3" s="159"/>
      <c r="E3" s="159"/>
      <c r="F3" s="165"/>
    </row>
    <row r="4" spans="1:12" ht="27" hidden="1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12" ht="18.75" hidden="1" customHeight="1">
      <c r="A5" s="50">
        <v>1</v>
      </c>
      <c r="B5" s="123" t="s">
        <v>304</v>
      </c>
      <c r="C5" s="124" t="s">
        <v>143</v>
      </c>
      <c r="D5" s="85"/>
      <c r="E5" s="86"/>
      <c r="F5" s="53">
        <v>102</v>
      </c>
    </row>
    <row r="6" spans="1:12" ht="18.75" hidden="1" customHeight="1">
      <c r="A6" s="50"/>
      <c r="B6" s="58" t="s">
        <v>285</v>
      </c>
      <c r="C6" s="21" t="s">
        <v>50</v>
      </c>
      <c r="D6" s="21" t="s">
        <v>2</v>
      </c>
      <c r="E6" s="22">
        <v>11</v>
      </c>
      <c r="F6" s="13">
        <v>2</v>
      </c>
    </row>
    <row r="7" spans="1:12" ht="21" hidden="1" customHeight="1">
      <c r="B7" s="160" t="s">
        <v>289</v>
      </c>
      <c r="C7" s="161"/>
      <c r="D7" s="161"/>
      <c r="E7" s="161"/>
      <c r="F7" s="166"/>
    </row>
    <row r="8" spans="1:12" ht="21" hidden="1" customHeight="1">
      <c r="B8" s="60" t="s">
        <v>6</v>
      </c>
      <c r="C8" s="32" t="s">
        <v>24</v>
      </c>
      <c r="D8" s="32" t="s">
        <v>168</v>
      </c>
      <c r="E8" s="33">
        <v>3</v>
      </c>
      <c r="F8" s="13">
        <v>105</v>
      </c>
    </row>
    <row r="9" spans="1:12" ht="21.75" hidden="1" customHeight="1">
      <c r="B9" s="59" t="s">
        <v>20</v>
      </c>
      <c r="C9" s="102" t="s">
        <v>145</v>
      </c>
      <c r="D9" s="102" t="s">
        <v>119</v>
      </c>
      <c r="E9" s="105">
        <v>3</v>
      </c>
      <c r="F9" s="13">
        <v>105</v>
      </c>
    </row>
    <row r="10" spans="1:12" ht="21.75" hidden="1" customHeight="1">
      <c r="B10" s="59" t="s">
        <v>315</v>
      </c>
      <c r="C10" s="28" t="s">
        <v>328</v>
      </c>
      <c r="D10" s="26" t="s">
        <v>284</v>
      </c>
      <c r="E10" s="29">
        <v>5</v>
      </c>
      <c r="F10" s="13">
        <v>4</v>
      </c>
      <c r="G10" s="130"/>
      <c r="L10" s="13"/>
    </row>
    <row r="11" spans="1:12" ht="22.5" hidden="1" customHeight="1">
      <c r="A11" s="16">
        <v>2</v>
      </c>
      <c r="B11" s="158" t="s">
        <v>305</v>
      </c>
      <c r="C11" s="159"/>
      <c r="D11" s="159"/>
      <c r="E11" s="159"/>
      <c r="F11" s="165"/>
    </row>
    <row r="12" spans="1:12" ht="22.5" hidden="1" customHeight="1">
      <c r="B12" s="58" t="s">
        <v>101</v>
      </c>
      <c r="C12" s="28" t="s">
        <v>282</v>
      </c>
      <c r="D12" s="26" t="s">
        <v>284</v>
      </c>
      <c r="E12" s="29">
        <v>5</v>
      </c>
      <c r="F12" s="30">
        <v>105</v>
      </c>
    </row>
    <row r="13" spans="1:12" ht="20.25" hidden="1" customHeight="1">
      <c r="B13" s="59" t="s">
        <v>307</v>
      </c>
      <c r="D13" s="37"/>
      <c r="E13" s="38"/>
      <c r="F13" s="13">
        <v>105</v>
      </c>
    </row>
    <row r="14" spans="1:12" ht="21" hidden="1" customHeight="1">
      <c r="B14" s="160" t="s">
        <v>306</v>
      </c>
      <c r="C14" s="161"/>
      <c r="D14" s="161"/>
      <c r="E14" s="161"/>
      <c r="F14" s="166"/>
    </row>
    <row r="15" spans="1:12" ht="19.5" hidden="1" customHeight="1">
      <c r="B15" s="58" t="s">
        <v>125</v>
      </c>
      <c r="C15" s="21" t="s">
        <v>52</v>
      </c>
      <c r="D15" s="21" t="s">
        <v>2</v>
      </c>
      <c r="E15" s="22">
        <v>11</v>
      </c>
      <c r="F15" s="13">
        <v>2</v>
      </c>
    </row>
    <row r="16" spans="1:12" ht="19.5" hidden="1" customHeight="1">
      <c r="A16" s="16">
        <v>3</v>
      </c>
      <c r="B16" s="158" t="s">
        <v>308</v>
      </c>
      <c r="C16" s="159"/>
      <c r="D16" s="159"/>
      <c r="E16" s="159"/>
      <c r="F16" s="165"/>
    </row>
    <row r="17" spans="1:11" ht="18.75" hidden="1" customHeight="1">
      <c r="B17" s="131" t="s">
        <v>125</v>
      </c>
      <c r="C17" s="145" t="s">
        <v>77</v>
      </c>
      <c r="D17" s="145" t="s">
        <v>2</v>
      </c>
      <c r="E17" s="146">
        <v>11</v>
      </c>
      <c r="F17" s="92">
        <v>2</v>
      </c>
      <c r="G17" s="130"/>
    </row>
    <row r="18" spans="1:11" ht="23.25" hidden="1" customHeight="1">
      <c r="B18" s="160" t="s">
        <v>311</v>
      </c>
      <c r="C18" s="161"/>
      <c r="D18" s="161"/>
      <c r="E18" s="161"/>
      <c r="F18" s="166"/>
      <c r="G18" s="31"/>
      <c r="H18" s="31"/>
    </row>
    <row r="19" spans="1:11" ht="18.75" hidden="1" customHeight="1">
      <c r="B19" s="58" t="s">
        <v>125</v>
      </c>
      <c r="C19" s="21" t="s">
        <v>120</v>
      </c>
      <c r="D19" s="21" t="s">
        <v>2</v>
      </c>
      <c r="E19" s="22">
        <v>11</v>
      </c>
      <c r="F19" s="13">
        <v>2</v>
      </c>
      <c r="G19" s="154"/>
      <c r="H19" s="155"/>
    </row>
    <row r="20" spans="1:11" ht="24" hidden="1" customHeight="1">
      <c r="A20" s="16">
        <v>3</v>
      </c>
      <c r="B20" s="158" t="s">
        <v>92</v>
      </c>
      <c r="C20" s="159"/>
      <c r="D20" s="159"/>
      <c r="E20" s="159"/>
      <c r="F20" s="165"/>
    </row>
    <row r="21" spans="1:11" ht="18.75" hidden="1" customHeight="1"/>
    <row r="22" spans="1:11" ht="23.25" hidden="1" customHeight="1">
      <c r="B22" s="160" t="s">
        <v>93</v>
      </c>
      <c r="C22" s="161"/>
      <c r="D22" s="161"/>
      <c r="E22" s="161"/>
      <c r="F22" s="166"/>
      <c r="G22" s="31"/>
      <c r="H22" s="31"/>
    </row>
    <row r="23" spans="1:11" ht="18.75" hidden="1" customHeight="1">
      <c r="B23" s="81" t="s">
        <v>6</v>
      </c>
      <c r="C23" s="71" t="s">
        <v>26</v>
      </c>
      <c r="D23" s="71" t="s">
        <v>31</v>
      </c>
      <c r="E23" s="72">
        <v>3</v>
      </c>
      <c r="F23" s="73">
        <v>107</v>
      </c>
    </row>
    <row r="24" spans="1:11" ht="18.75" hidden="1" customHeight="1">
      <c r="A24" s="50"/>
      <c r="B24" s="82" t="s">
        <v>20</v>
      </c>
      <c r="C24" s="74" t="s">
        <v>25</v>
      </c>
      <c r="D24" s="74" t="s">
        <v>119</v>
      </c>
      <c r="E24" s="75">
        <v>3</v>
      </c>
      <c r="F24" s="73">
        <v>107</v>
      </c>
      <c r="G24" s="31"/>
      <c r="H24" s="31"/>
    </row>
    <row r="25" spans="1:11" ht="18.75" hidden="1" customHeight="1">
      <c r="B25" s="83" t="s">
        <v>40</v>
      </c>
      <c r="C25" s="76" t="s">
        <v>37</v>
      </c>
      <c r="D25" s="76" t="s">
        <v>1</v>
      </c>
      <c r="E25" s="77">
        <v>5</v>
      </c>
      <c r="F25" s="73">
        <v>107</v>
      </c>
      <c r="G25" s="167"/>
      <c r="H25" s="168"/>
    </row>
    <row r="26" spans="1:11" ht="21" customHeight="1">
      <c r="A26" s="16">
        <v>4</v>
      </c>
      <c r="B26" s="158" t="s">
        <v>309</v>
      </c>
      <c r="C26" s="159"/>
      <c r="D26" s="159"/>
      <c r="E26" s="159"/>
      <c r="F26" s="165"/>
      <c r="G26" s="31"/>
      <c r="H26" s="31"/>
    </row>
    <row r="27" spans="1:11" ht="17.25" customHeight="1">
      <c r="B27" s="60" t="s">
        <v>6</v>
      </c>
      <c r="C27" s="39" t="s">
        <v>26</v>
      </c>
      <c r="D27" s="41" t="s">
        <v>31</v>
      </c>
      <c r="E27" s="40">
        <v>3</v>
      </c>
      <c r="F27" s="13">
        <v>105</v>
      </c>
      <c r="G27" s="154"/>
      <c r="H27" s="155"/>
    </row>
    <row r="28" spans="1:11" ht="17.25" customHeight="1">
      <c r="B28" s="59" t="s">
        <v>20</v>
      </c>
      <c r="C28" s="102" t="s">
        <v>316</v>
      </c>
      <c r="D28" s="102" t="s">
        <v>119</v>
      </c>
      <c r="E28" s="105">
        <v>3</v>
      </c>
      <c r="F28" s="13"/>
      <c r="G28" s="154"/>
      <c r="H28" s="155"/>
    </row>
    <row r="29" spans="1:11" ht="17.25" customHeight="1">
      <c r="B29" s="59" t="s">
        <v>332</v>
      </c>
      <c r="C29" s="37" t="s">
        <v>126</v>
      </c>
      <c r="D29" s="37" t="s">
        <v>343</v>
      </c>
      <c r="E29" s="38">
        <v>6</v>
      </c>
      <c r="F29" s="13">
        <v>105</v>
      </c>
      <c r="G29" s="154"/>
      <c r="H29" s="155"/>
    </row>
    <row r="30" spans="1:11" ht="20.25" customHeight="1">
      <c r="B30" s="160" t="s">
        <v>310</v>
      </c>
      <c r="C30" s="161"/>
      <c r="D30" s="161"/>
      <c r="E30" s="161"/>
      <c r="F30" s="166"/>
      <c r="H30" s="39"/>
      <c r="I30" s="41"/>
      <c r="J30" s="78"/>
      <c r="K30" s="30"/>
    </row>
    <row r="31" spans="1:11" ht="24.75" customHeight="1">
      <c r="B31" s="58" t="s">
        <v>94</v>
      </c>
      <c r="C31" s="37" t="s">
        <v>329</v>
      </c>
      <c r="D31" s="37" t="s">
        <v>343</v>
      </c>
      <c r="E31" s="38">
        <v>6</v>
      </c>
      <c r="F31" s="30">
        <v>309</v>
      </c>
      <c r="H31" s="130"/>
      <c r="I31" s="41"/>
      <c r="J31" s="78"/>
      <c r="K31" s="30"/>
    </row>
    <row r="32" spans="1:11" ht="24.75" customHeight="1">
      <c r="B32" s="153" t="s">
        <v>345</v>
      </c>
      <c r="C32" s="151" t="s">
        <v>361</v>
      </c>
      <c r="D32" s="151" t="s">
        <v>284</v>
      </c>
      <c r="E32" s="152">
        <v>5</v>
      </c>
      <c r="F32" s="92">
        <v>105</v>
      </c>
      <c r="H32" s="130"/>
      <c r="I32" s="41"/>
      <c r="J32" s="78"/>
      <c r="K32" s="30"/>
    </row>
    <row r="33" spans="1:11" ht="19.5" customHeight="1">
      <c r="A33" s="16">
        <v>5</v>
      </c>
      <c r="B33" s="158" t="s">
        <v>312</v>
      </c>
      <c r="C33" s="159"/>
      <c r="D33" s="159"/>
      <c r="E33" s="159"/>
      <c r="F33" s="165"/>
    </row>
    <row r="34" spans="1:11" ht="18.75" customHeight="1">
      <c r="B34" s="58" t="s">
        <v>125</v>
      </c>
      <c r="C34" s="21" t="s">
        <v>46</v>
      </c>
      <c r="D34" s="21" t="s">
        <v>2</v>
      </c>
      <c r="E34" s="22">
        <v>11</v>
      </c>
      <c r="F34" s="13">
        <v>2</v>
      </c>
      <c r="G34" s="130"/>
    </row>
    <row r="35" spans="1:11" ht="23.25" customHeight="1">
      <c r="B35" s="160" t="s">
        <v>313</v>
      </c>
      <c r="C35" s="161"/>
      <c r="D35" s="161"/>
      <c r="E35" s="161"/>
      <c r="F35" s="166"/>
      <c r="G35" s="31"/>
      <c r="H35" s="31"/>
    </row>
    <row r="36" spans="1:11" ht="18.75" customHeight="1">
      <c r="B36" s="60" t="s">
        <v>27</v>
      </c>
      <c r="C36" s="28" t="s">
        <v>362</v>
      </c>
      <c r="D36" s="26" t="s">
        <v>284</v>
      </c>
      <c r="E36" s="29">
        <v>6</v>
      </c>
      <c r="F36" s="13">
        <v>105</v>
      </c>
      <c r="G36" s="67"/>
      <c r="H36" s="68"/>
    </row>
    <row r="37" spans="1:11" ht="24" customHeight="1">
      <c r="B37" s="59" t="s">
        <v>315</v>
      </c>
      <c r="C37" s="102" t="s">
        <v>132</v>
      </c>
      <c r="D37" s="102" t="s">
        <v>119</v>
      </c>
      <c r="E37" s="105">
        <v>4</v>
      </c>
      <c r="F37" s="13">
        <v>105</v>
      </c>
    </row>
    <row r="38" spans="1:11" ht="18.75" customHeight="1">
      <c r="A38" s="16">
        <v>6</v>
      </c>
      <c r="B38" s="158" t="s">
        <v>296</v>
      </c>
      <c r="C38" s="159"/>
      <c r="D38" s="159"/>
      <c r="E38" s="159"/>
      <c r="F38" s="165"/>
    </row>
    <row r="39" spans="1:11" ht="23.25" customHeight="1">
      <c r="B39" s="60" t="s">
        <v>21</v>
      </c>
      <c r="C39" s="37" t="s">
        <v>38</v>
      </c>
      <c r="D39" s="37" t="s">
        <v>343</v>
      </c>
      <c r="E39" s="38">
        <v>5</v>
      </c>
      <c r="F39" s="13">
        <v>105</v>
      </c>
      <c r="G39" s="31"/>
      <c r="H39" s="31"/>
    </row>
    <row r="40" spans="1:11" ht="18.75" customHeight="1">
      <c r="B40" s="135" t="s">
        <v>333</v>
      </c>
      <c r="C40" s="32" t="s">
        <v>36</v>
      </c>
      <c r="D40" s="32" t="s">
        <v>168</v>
      </c>
      <c r="E40" s="33">
        <v>3</v>
      </c>
      <c r="F40" s="13">
        <v>105</v>
      </c>
    </row>
    <row r="41" spans="1:11" ht="18.75" customHeight="1">
      <c r="B41" s="137" t="s">
        <v>86</v>
      </c>
      <c r="C41" s="39" t="s">
        <v>28</v>
      </c>
      <c r="D41" s="41" t="s">
        <v>31</v>
      </c>
      <c r="E41" s="40">
        <v>3</v>
      </c>
      <c r="F41" s="13">
        <v>105</v>
      </c>
      <c r="G41" s="31"/>
      <c r="H41" s="31"/>
    </row>
    <row r="42" spans="1:11" ht="18.75" customHeight="1">
      <c r="B42" s="160" t="s">
        <v>314</v>
      </c>
      <c r="C42" s="161"/>
      <c r="D42" s="161"/>
      <c r="E42" s="161"/>
      <c r="F42" s="166"/>
      <c r="G42" s="167"/>
      <c r="H42" s="168"/>
    </row>
    <row r="43" spans="1:11" ht="21" customHeight="1">
      <c r="B43" s="58" t="s">
        <v>125</v>
      </c>
      <c r="C43" s="21" t="s">
        <v>88</v>
      </c>
      <c r="D43" s="21" t="s">
        <v>2</v>
      </c>
      <c r="E43" s="22">
        <v>11</v>
      </c>
      <c r="F43" s="13">
        <v>2</v>
      </c>
      <c r="G43" s="31"/>
      <c r="H43" s="31"/>
    </row>
    <row r="44" spans="1:11" ht="17.25" customHeight="1">
      <c r="A44" s="16">
        <v>7</v>
      </c>
      <c r="B44" s="158" t="s">
        <v>318</v>
      </c>
      <c r="C44" s="159"/>
      <c r="D44" s="159"/>
      <c r="E44" s="159"/>
      <c r="F44" s="165"/>
      <c r="G44" s="67"/>
      <c r="H44" s="68"/>
    </row>
    <row r="45" spans="1:11" ht="17.25" customHeight="1">
      <c r="B45" s="58" t="s">
        <v>33</v>
      </c>
      <c r="C45" s="32" t="s">
        <v>317</v>
      </c>
      <c r="D45" s="32" t="s">
        <v>168</v>
      </c>
      <c r="E45" s="23">
        <v>4</v>
      </c>
      <c r="F45" s="13">
        <v>105</v>
      </c>
      <c r="G45" s="143"/>
      <c r="H45" s="144"/>
    </row>
    <row r="46" spans="1:11" ht="17.25" customHeight="1">
      <c r="B46" s="79" t="s">
        <v>137</v>
      </c>
      <c r="C46" s="28" t="s">
        <v>363</v>
      </c>
      <c r="D46" s="26" t="s">
        <v>284</v>
      </c>
      <c r="E46" s="29">
        <v>7</v>
      </c>
      <c r="F46" s="13">
        <v>105</v>
      </c>
      <c r="G46" s="150"/>
      <c r="H46" s="144"/>
    </row>
    <row r="47" spans="1:11" ht="20.25" customHeight="1">
      <c r="B47" s="160" t="s">
        <v>319</v>
      </c>
      <c r="C47" s="161"/>
      <c r="D47" s="161"/>
      <c r="E47" s="161"/>
      <c r="F47" s="166"/>
      <c r="H47" s="39"/>
      <c r="I47" s="41"/>
      <c r="J47" s="78"/>
      <c r="K47" s="30"/>
    </row>
    <row r="48" spans="1:11" ht="24.75" customHeight="1">
      <c r="B48" s="60" t="s">
        <v>27</v>
      </c>
      <c r="C48" s="37" t="s">
        <v>364</v>
      </c>
      <c r="D48" s="37" t="s">
        <v>343</v>
      </c>
      <c r="E48" s="38">
        <v>6</v>
      </c>
      <c r="F48" s="13">
        <v>105</v>
      </c>
      <c r="H48" s="130"/>
      <c r="I48" s="41"/>
      <c r="J48" s="78"/>
      <c r="K48" s="30"/>
    </row>
    <row r="49" spans="1:12" ht="24.75" customHeight="1">
      <c r="B49" s="59" t="s">
        <v>315</v>
      </c>
      <c r="C49" s="39" t="s">
        <v>327</v>
      </c>
      <c r="D49" s="41" t="s">
        <v>31</v>
      </c>
      <c r="E49" s="40">
        <v>4</v>
      </c>
      <c r="F49" s="13">
        <v>105</v>
      </c>
      <c r="H49" s="130"/>
      <c r="I49" s="41"/>
      <c r="J49" s="78"/>
      <c r="K49" s="30"/>
    </row>
    <row r="50" spans="1:12" ht="23.25" customHeight="1">
      <c r="A50" s="16">
        <v>8</v>
      </c>
      <c r="B50" s="158" t="s">
        <v>320</v>
      </c>
      <c r="C50" s="159"/>
      <c r="D50" s="159"/>
      <c r="E50" s="159"/>
      <c r="F50" s="165"/>
      <c r="G50" s="31"/>
      <c r="H50" s="31"/>
    </row>
    <row r="51" spans="1:12" ht="17.25" customHeight="1">
      <c r="B51" s="58" t="s">
        <v>125</v>
      </c>
      <c r="C51" s="21" t="s">
        <v>90</v>
      </c>
      <c r="D51" s="21" t="s">
        <v>2</v>
      </c>
      <c r="E51" s="22">
        <v>11</v>
      </c>
      <c r="F51" s="13">
        <v>2</v>
      </c>
      <c r="G51" s="42"/>
      <c r="H51" s="43"/>
    </row>
    <row r="52" spans="1:12" ht="24.75" customHeight="1">
      <c r="B52" s="160" t="s">
        <v>321</v>
      </c>
      <c r="C52" s="161"/>
      <c r="D52" s="161"/>
      <c r="E52" s="161"/>
      <c r="F52" s="166"/>
    </row>
    <row r="53" spans="1:12" ht="20.25" customHeight="1">
      <c r="B53" s="60" t="s">
        <v>27</v>
      </c>
      <c r="C53" s="37" t="s">
        <v>62</v>
      </c>
      <c r="D53" s="37" t="s">
        <v>343</v>
      </c>
      <c r="E53" s="38">
        <v>6</v>
      </c>
      <c r="F53" s="13">
        <v>105</v>
      </c>
      <c r="G53" s="133"/>
      <c r="H53" s="134"/>
      <c r="I53" s="133"/>
      <c r="J53" s="107"/>
    </row>
    <row r="54" spans="1:12" ht="20.25" customHeight="1">
      <c r="B54" s="59" t="s">
        <v>72</v>
      </c>
      <c r="C54" s="28" t="s">
        <v>89</v>
      </c>
      <c r="D54" s="26" t="s">
        <v>284</v>
      </c>
      <c r="E54" s="29">
        <v>5</v>
      </c>
      <c r="F54" s="13">
        <v>105</v>
      </c>
    </row>
    <row r="55" spans="1:12" ht="23.25" customHeight="1">
      <c r="A55" s="16">
        <v>9</v>
      </c>
      <c r="B55" s="158" t="s">
        <v>322</v>
      </c>
      <c r="C55" s="159"/>
      <c r="D55" s="159"/>
      <c r="E55" s="159"/>
      <c r="F55" s="165"/>
      <c r="G55" s="99"/>
      <c r="L55" s="30"/>
    </row>
    <row r="56" spans="1:12" ht="21.75" customHeight="1">
      <c r="B56" s="58" t="s">
        <v>125</v>
      </c>
      <c r="C56" s="21" t="s">
        <v>98</v>
      </c>
      <c r="D56" s="21" t="s">
        <v>2</v>
      </c>
      <c r="E56" s="22">
        <v>11</v>
      </c>
      <c r="F56" s="13">
        <v>2</v>
      </c>
      <c r="G56" s="130"/>
    </row>
    <row r="57" spans="1:12" ht="19.5" customHeight="1">
      <c r="B57" s="160" t="s">
        <v>301</v>
      </c>
      <c r="C57" s="161"/>
      <c r="D57" s="161"/>
      <c r="E57" s="161"/>
      <c r="F57" s="166"/>
    </row>
    <row r="58" spans="1:12" ht="19.5" customHeight="1">
      <c r="B58" s="58" t="s">
        <v>101</v>
      </c>
      <c r="C58" s="28" t="s">
        <v>365</v>
      </c>
      <c r="D58" s="26" t="s">
        <v>356</v>
      </c>
      <c r="E58" s="29">
        <v>5</v>
      </c>
      <c r="F58" s="13">
        <v>105</v>
      </c>
      <c r="H58" s="136"/>
      <c r="I58" s="132"/>
    </row>
    <row r="59" spans="1:12" ht="21.75" customHeight="1">
      <c r="B59" s="79" t="s">
        <v>355</v>
      </c>
      <c r="C59" s="37" t="s">
        <v>138</v>
      </c>
      <c r="D59" s="37" t="s">
        <v>343</v>
      </c>
      <c r="E59" s="38">
        <v>6</v>
      </c>
      <c r="F59" s="13">
        <v>105</v>
      </c>
    </row>
    <row r="60" spans="1:12" ht="19.5" customHeight="1">
      <c r="A60" s="16">
        <v>11</v>
      </c>
      <c r="B60" s="158" t="s">
        <v>323</v>
      </c>
      <c r="C60" s="159"/>
      <c r="D60" s="159"/>
      <c r="E60" s="159"/>
      <c r="F60" s="165"/>
    </row>
    <row r="61" spans="1:12" ht="21.75" customHeight="1">
      <c r="B61" s="58" t="s">
        <v>101</v>
      </c>
      <c r="C61" s="37" t="s">
        <v>127</v>
      </c>
      <c r="D61" s="37" t="s">
        <v>343</v>
      </c>
      <c r="E61" s="38">
        <v>5</v>
      </c>
      <c r="F61" s="92">
        <v>105</v>
      </c>
    </row>
    <row r="62" spans="1:12" ht="18" customHeight="1">
      <c r="B62" s="79" t="s">
        <v>355</v>
      </c>
      <c r="C62" s="28" t="s">
        <v>366</v>
      </c>
      <c r="D62" s="26" t="s">
        <v>284</v>
      </c>
      <c r="E62" s="29">
        <v>6</v>
      </c>
      <c r="F62" s="92">
        <v>105</v>
      </c>
      <c r="H62" s="130"/>
    </row>
    <row r="63" spans="1:12" ht="18" customHeight="1">
      <c r="B63" s="160" t="s">
        <v>324</v>
      </c>
      <c r="C63" s="161"/>
      <c r="D63" s="161"/>
      <c r="E63" s="161"/>
      <c r="F63" s="166"/>
    </row>
    <row r="64" spans="1:12" ht="21.75" customHeight="1">
      <c r="B64" s="58" t="s">
        <v>43</v>
      </c>
      <c r="C64" s="21" t="s">
        <v>99</v>
      </c>
      <c r="D64" s="21" t="s">
        <v>2</v>
      </c>
      <c r="E64" s="22">
        <v>11</v>
      </c>
      <c r="F64" s="13">
        <v>2</v>
      </c>
    </row>
    <row r="65" spans="1:6" ht="18.75" customHeight="1">
      <c r="A65" s="16">
        <v>12</v>
      </c>
      <c r="B65" s="158" t="s">
        <v>325</v>
      </c>
      <c r="C65" s="159"/>
      <c r="D65" s="159"/>
      <c r="E65" s="159"/>
      <c r="F65" s="157"/>
    </row>
    <row r="66" spans="1:6" ht="21" customHeight="1">
      <c r="B66" s="58" t="s">
        <v>43</v>
      </c>
      <c r="C66" s="28" t="s">
        <v>103</v>
      </c>
      <c r="D66" s="26" t="s">
        <v>284</v>
      </c>
      <c r="E66" s="29">
        <v>10</v>
      </c>
      <c r="F66" s="13">
        <v>105</v>
      </c>
    </row>
    <row r="67" spans="1:6" ht="22.5" customHeight="1">
      <c r="B67" s="160" t="s">
        <v>326</v>
      </c>
      <c r="C67" s="161"/>
      <c r="D67" s="161"/>
      <c r="E67" s="161"/>
      <c r="F67" s="156"/>
    </row>
    <row r="68" spans="1:6" ht="21" customHeight="1">
      <c r="B68" s="58" t="s">
        <v>43</v>
      </c>
      <c r="C68" s="21" t="s">
        <v>367</v>
      </c>
      <c r="D68" s="21" t="s">
        <v>2</v>
      </c>
      <c r="E68" s="22">
        <v>10</v>
      </c>
      <c r="F68" s="13">
        <v>2</v>
      </c>
    </row>
    <row r="69" spans="1:6" ht="22.5" customHeight="1">
      <c r="A69" s="16">
        <v>12</v>
      </c>
      <c r="B69" s="158" t="s">
        <v>330</v>
      </c>
      <c r="C69" s="159"/>
      <c r="D69" s="159"/>
      <c r="E69" s="159"/>
      <c r="F69" s="157"/>
    </row>
    <row r="70" spans="1:6" ht="27" customHeight="1">
      <c r="B70" s="58" t="s">
        <v>43</v>
      </c>
      <c r="C70" s="21" t="s">
        <v>121</v>
      </c>
      <c r="D70" s="145" t="s">
        <v>2</v>
      </c>
      <c r="E70" s="146">
        <v>11</v>
      </c>
      <c r="F70" s="92">
        <v>2</v>
      </c>
    </row>
    <row r="71" spans="1:6" ht="18.75" customHeight="1">
      <c r="B71" s="160" t="s">
        <v>331</v>
      </c>
      <c r="C71" s="161"/>
      <c r="D71" s="161"/>
      <c r="E71" s="161"/>
      <c r="F71" s="156"/>
    </row>
    <row r="72" spans="1:6" ht="18" customHeight="1">
      <c r="B72" s="60" t="s">
        <v>27</v>
      </c>
      <c r="C72" s="28" t="s">
        <v>104</v>
      </c>
      <c r="D72" s="26" t="s">
        <v>284</v>
      </c>
      <c r="E72" s="29">
        <v>6</v>
      </c>
      <c r="F72" s="44"/>
    </row>
    <row r="73" spans="1:6" ht="21" customHeight="1">
      <c r="B73" s="58" t="s">
        <v>125</v>
      </c>
      <c r="C73" s="21" t="s">
        <v>99</v>
      </c>
      <c r="D73" s="21" t="s">
        <v>2</v>
      </c>
      <c r="E73" s="22">
        <v>11</v>
      </c>
      <c r="F73" s="13">
        <v>2</v>
      </c>
    </row>
    <row r="74" spans="1:6" ht="23.25" customHeight="1">
      <c r="B74" s="139" t="s">
        <v>29</v>
      </c>
      <c r="C74" s="140"/>
      <c r="D74" s="141"/>
      <c r="E74" s="15"/>
      <c r="F74" s="16"/>
    </row>
    <row r="75" spans="1:6" ht="14.25" customHeight="1">
      <c r="B75" s="61" t="s">
        <v>42</v>
      </c>
      <c r="C75" s="52" t="s">
        <v>360</v>
      </c>
      <c r="D75" s="52" t="s">
        <v>236</v>
      </c>
      <c r="E75" s="1"/>
      <c r="F75" s="16"/>
    </row>
    <row r="76" spans="1:6" ht="21" customHeight="1">
      <c r="B76" s="29"/>
      <c r="C76" s="111" t="s">
        <v>302</v>
      </c>
      <c r="D76" s="29"/>
      <c r="E76" s="15"/>
      <c r="F76" s="16"/>
    </row>
    <row r="77" spans="1:6" ht="21" customHeight="1">
      <c r="F77" s="16"/>
    </row>
    <row r="78" spans="1:6" ht="21" customHeight="1">
      <c r="B78" s="29"/>
      <c r="C78" s="28"/>
      <c r="D78" s="29"/>
      <c r="E78" s="30"/>
      <c r="F78" s="16"/>
    </row>
    <row r="79" spans="1:6" ht="21" customHeight="1">
      <c r="C79" s="14"/>
      <c r="D79" s="14"/>
      <c r="E79" s="15"/>
      <c r="F79" s="16"/>
    </row>
    <row r="80" spans="1:6" ht="21" customHeight="1">
      <c r="C80" s="14"/>
      <c r="D80" s="1" t="s">
        <v>359</v>
      </c>
      <c r="E80" s="106">
        <f>E73+E70+E68+E64+E56+E51+E43+E34</f>
        <v>87</v>
      </c>
      <c r="F80" s="138"/>
    </row>
    <row r="81" spans="3:6" ht="21" customHeight="1">
      <c r="C81" s="14"/>
      <c r="D81" s="1" t="s">
        <v>357</v>
      </c>
      <c r="E81" s="15">
        <f>E9+E45+E54</f>
        <v>12</v>
      </c>
      <c r="F81" s="16"/>
    </row>
    <row r="82" spans="3:6" ht="21" customHeight="1">
      <c r="C82" s="14"/>
      <c r="D82" s="1" t="s">
        <v>358</v>
      </c>
      <c r="E82" s="15">
        <f>E8+E57+E62</f>
        <v>9</v>
      </c>
      <c r="F82" s="16"/>
    </row>
    <row r="83" spans="3:6">
      <c r="C83" s="14"/>
      <c r="D83" s="1" t="s">
        <v>353</v>
      </c>
      <c r="E83" s="15">
        <f>E32+E36+E46+E54+E58+E62+E66+E72</f>
        <v>50</v>
      </c>
      <c r="F83" s="16"/>
    </row>
    <row r="84" spans="3:6">
      <c r="C84" s="14"/>
      <c r="D84" s="1" t="s">
        <v>354</v>
      </c>
      <c r="E84" s="15">
        <f>E29+E31+E39+E48+E53+E59+E61</f>
        <v>40</v>
      </c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6"/>
    </row>
    <row r="87" spans="3:6">
      <c r="C87" s="14"/>
      <c r="D87" s="14"/>
      <c r="E87" s="15"/>
      <c r="F87" s="16"/>
    </row>
    <row r="88" spans="3:6">
      <c r="C88" s="14"/>
      <c r="D88" s="14"/>
      <c r="E88" s="15"/>
      <c r="F88" s="16"/>
    </row>
    <row r="89" spans="3:6">
      <c r="C89" s="14"/>
      <c r="D89" s="14"/>
      <c r="E89" s="15"/>
      <c r="F89" s="16"/>
    </row>
    <row r="90" spans="3:6">
      <c r="C90" s="14"/>
      <c r="D90" s="14"/>
      <c r="E90" s="15"/>
      <c r="F90" s="16"/>
    </row>
    <row r="91" spans="3:6">
      <c r="C91" s="14"/>
      <c r="D91" s="14"/>
      <c r="E91" s="15"/>
      <c r="F91" s="16"/>
    </row>
    <row r="92" spans="3:6">
      <c r="C92" s="14"/>
      <c r="D92" s="14"/>
      <c r="E92" s="15"/>
      <c r="F92" s="16"/>
    </row>
    <row r="93" spans="3:6">
      <c r="C93" s="14"/>
      <c r="D93" s="14"/>
      <c r="E93" s="15"/>
      <c r="F93" s="16"/>
    </row>
    <row r="94" spans="3:6">
      <c r="C94" s="14"/>
      <c r="D94" s="14"/>
      <c r="E94" s="15"/>
      <c r="F94" s="16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  <row r="673" spans="3:6">
      <c r="C673" s="14"/>
      <c r="D673" s="14"/>
      <c r="E673" s="15"/>
      <c r="F673" s="15"/>
    </row>
    <row r="674" spans="3:6">
      <c r="C674" s="14"/>
      <c r="D674" s="14"/>
      <c r="E674" s="15"/>
      <c r="F674" s="15"/>
    </row>
    <row r="675" spans="3:6">
      <c r="C675" s="14"/>
      <c r="D675" s="14"/>
      <c r="E675" s="15"/>
      <c r="F675" s="15"/>
    </row>
    <row r="676" spans="3:6">
      <c r="C676" s="14"/>
      <c r="D676" s="14"/>
      <c r="E676" s="15"/>
      <c r="F676" s="15"/>
    </row>
    <row r="677" spans="3:6">
      <c r="C677" s="14"/>
      <c r="D677" s="14"/>
      <c r="E677" s="15"/>
      <c r="F677" s="15"/>
    </row>
    <row r="678" spans="3:6">
      <c r="C678" s="14"/>
      <c r="D678" s="14"/>
      <c r="E678" s="15"/>
      <c r="F678" s="15"/>
    </row>
    <row r="679" spans="3:6">
      <c r="C679" s="14"/>
      <c r="D679" s="14"/>
      <c r="E679" s="15"/>
      <c r="F679" s="15"/>
    </row>
    <row r="680" spans="3:6">
      <c r="C680" s="14"/>
      <c r="D680" s="14"/>
      <c r="E680" s="15"/>
      <c r="F680" s="15"/>
    </row>
    <row r="681" spans="3:6">
      <c r="C681" s="14"/>
      <c r="D681" s="14"/>
      <c r="E681" s="15"/>
      <c r="F681" s="15"/>
    </row>
  </sheetData>
  <mergeCells count="29">
    <mergeCell ref="B69:E69"/>
    <mergeCell ref="B71:E71"/>
    <mergeCell ref="B44:F44"/>
    <mergeCell ref="B57:F57"/>
    <mergeCell ref="B60:F60"/>
    <mergeCell ref="B63:F63"/>
    <mergeCell ref="B65:E65"/>
    <mergeCell ref="G42:H42"/>
    <mergeCell ref="B14:F14"/>
    <mergeCell ref="B33:F33"/>
    <mergeCell ref="B35:F35"/>
    <mergeCell ref="B16:F16"/>
    <mergeCell ref="B18:F18"/>
    <mergeCell ref="B20:F20"/>
    <mergeCell ref="B22:F22"/>
    <mergeCell ref="G25:H25"/>
    <mergeCell ref="B26:F26"/>
    <mergeCell ref="B30:F30"/>
    <mergeCell ref="B38:F38"/>
    <mergeCell ref="B42:F42"/>
    <mergeCell ref="B2:F2"/>
    <mergeCell ref="B3:F3"/>
    <mergeCell ref="B7:F7"/>
    <mergeCell ref="B11:F11"/>
    <mergeCell ref="B50:F50"/>
    <mergeCell ref="B52:F52"/>
    <mergeCell ref="B55:F55"/>
    <mergeCell ref="B47:F47"/>
    <mergeCell ref="B67:E67"/>
  </mergeCells>
  <hyperlinks>
    <hyperlink ref="C76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1"/>
  <sheetViews>
    <sheetView view="pageBreakPreview" topLeftCell="A36" zoomScaleNormal="100" zoomScaleSheetLayoutView="100" workbookViewId="0">
      <selection activeCell="D63" sqref="D63"/>
    </sheetView>
  </sheetViews>
  <sheetFormatPr defaultRowHeight="15"/>
  <cols>
    <col min="1" max="1" width="4.875" style="16" customWidth="1"/>
    <col min="2" max="2" width="18.75" style="62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24.125" style="1" customWidth="1"/>
    <col min="10" max="10" width="4.25" style="1" customWidth="1"/>
    <col min="11" max="11" width="10.5" style="1" customWidth="1"/>
    <col min="12" max="16384" width="9" style="1"/>
  </cols>
  <sheetData>
    <row r="1" spans="1:13" ht="10.5" customHeight="1">
      <c r="B1" s="57"/>
      <c r="C1" s="46"/>
      <c r="D1" s="46"/>
      <c r="E1" s="47"/>
      <c r="F1" s="48"/>
    </row>
    <row r="2" spans="1:13" ht="32.25" customHeight="1">
      <c r="B2" s="162" t="s">
        <v>109</v>
      </c>
      <c r="C2" s="163"/>
      <c r="D2" s="163"/>
      <c r="E2" s="163"/>
      <c r="F2" s="164"/>
    </row>
    <row r="3" spans="1:13" ht="24" hidden="1" customHeight="1">
      <c r="B3" s="158" t="s">
        <v>286</v>
      </c>
      <c r="C3" s="159"/>
      <c r="D3" s="159"/>
      <c r="E3" s="159"/>
      <c r="F3" s="165"/>
    </row>
    <row r="4" spans="1:13" ht="21.75" hidden="1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13" s="31" customFormat="1" ht="22.5" hidden="1" customHeight="1">
      <c r="A5" s="45"/>
      <c r="B5" s="58" t="s">
        <v>125</v>
      </c>
      <c r="C5" s="21" t="s">
        <v>50</v>
      </c>
      <c r="D5" s="21" t="s">
        <v>2</v>
      </c>
      <c r="E5" s="22">
        <v>11</v>
      </c>
      <c r="F5" s="13">
        <v>2</v>
      </c>
      <c r="H5" s="1"/>
    </row>
    <row r="6" spans="1:13" ht="20.25" hidden="1" customHeight="1">
      <c r="B6" s="160" t="s">
        <v>287</v>
      </c>
      <c r="C6" s="161"/>
      <c r="D6" s="161"/>
      <c r="E6" s="161"/>
      <c r="F6" s="166"/>
    </row>
    <row r="7" spans="1:13" s="31" customFormat="1" ht="21" hidden="1" customHeight="1">
      <c r="A7" s="45"/>
      <c r="B7" s="62" t="s">
        <v>6</v>
      </c>
      <c r="C7" s="39" t="s">
        <v>337</v>
      </c>
      <c r="D7" s="41" t="s">
        <v>31</v>
      </c>
      <c r="E7" s="40">
        <v>3</v>
      </c>
      <c r="F7" s="142">
        <v>105</v>
      </c>
    </row>
    <row r="8" spans="1:13" s="31" customFormat="1" ht="21" hidden="1" customHeight="1">
      <c r="A8" s="45"/>
      <c r="B8" s="128" t="s">
        <v>303</v>
      </c>
      <c r="C8" s="28" t="s">
        <v>51</v>
      </c>
      <c r="D8" s="26" t="s">
        <v>284</v>
      </c>
      <c r="E8" s="29">
        <v>7</v>
      </c>
      <c r="F8" s="13">
        <v>4</v>
      </c>
    </row>
    <row r="9" spans="1:13" ht="18.75" hidden="1" customHeight="1">
      <c r="B9" s="158" t="s">
        <v>288</v>
      </c>
      <c r="C9" s="159"/>
      <c r="D9" s="159"/>
      <c r="E9" s="159"/>
      <c r="F9" s="165"/>
    </row>
    <row r="10" spans="1:13" ht="24.75" hidden="1" customHeight="1">
      <c r="B10" s="62" t="s">
        <v>27</v>
      </c>
      <c r="C10" s="28" t="s">
        <v>336</v>
      </c>
      <c r="D10" s="26" t="s">
        <v>284</v>
      </c>
      <c r="E10" s="29">
        <v>6</v>
      </c>
      <c r="F10" s="13">
        <v>4</v>
      </c>
      <c r="G10" s="10"/>
      <c r="I10" s="125"/>
      <c r="J10" s="28"/>
      <c r="K10" s="26"/>
      <c r="L10" s="27"/>
      <c r="M10" s="30">
        <v>2</v>
      </c>
    </row>
    <row r="11" spans="1:13" ht="18" hidden="1" customHeight="1">
      <c r="B11" s="160" t="s">
        <v>289</v>
      </c>
      <c r="C11" s="161"/>
      <c r="D11" s="161"/>
      <c r="E11" s="161"/>
      <c r="F11" s="166"/>
    </row>
    <row r="12" spans="1:13" ht="21.75" hidden="1" customHeight="1">
      <c r="B12" s="58" t="s">
        <v>125</v>
      </c>
      <c r="C12" s="21" t="s">
        <v>52</v>
      </c>
      <c r="D12" s="21" t="s">
        <v>2</v>
      </c>
      <c r="E12" s="22">
        <v>11</v>
      </c>
      <c r="F12" s="13">
        <v>2</v>
      </c>
    </row>
    <row r="13" spans="1:13" ht="20.25" hidden="1" customHeight="1">
      <c r="B13" s="158" t="s">
        <v>290</v>
      </c>
      <c r="C13" s="159"/>
      <c r="D13" s="159"/>
      <c r="E13" s="159"/>
      <c r="F13" s="165"/>
    </row>
    <row r="14" spans="1:13" ht="21.75" hidden="1" customHeight="1">
      <c r="B14" s="58" t="s">
        <v>125</v>
      </c>
      <c r="C14" s="21" t="s">
        <v>77</v>
      </c>
      <c r="D14" s="21" t="s">
        <v>2</v>
      </c>
      <c r="E14" s="22">
        <v>11</v>
      </c>
      <c r="F14" s="13">
        <v>2</v>
      </c>
      <c r="G14" s="126"/>
      <c r="H14" s="127"/>
    </row>
    <row r="15" spans="1:13" ht="18.75" hidden="1" customHeight="1">
      <c r="B15" s="160" t="s">
        <v>291</v>
      </c>
      <c r="C15" s="161"/>
      <c r="D15" s="161"/>
      <c r="E15" s="161"/>
      <c r="F15" s="166"/>
      <c r="G15" s="31"/>
      <c r="H15" s="31"/>
    </row>
    <row r="16" spans="1:13" ht="21.75" hidden="1" customHeight="1">
      <c r="B16" s="125" t="s">
        <v>78</v>
      </c>
      <c r="C16" s="28" t="s">
        <v>58</v>
      </c>
      <c r="D16" s="26" t="s">
        <v>284</v>
      </c>
      <c r="E16" s="29">
        <v>7</v>
      </c>
      <c r="F16" s="13">
        <v>4</v>
      </c>
      <c r="J16" s="13">
        <v>4</v>
      </c>
    </row>
    <row r="17" spans="1:10" ht="21.75" hidden="1" customHeight="1">
      <c r="A17" s="50"/>
      <c r="B17" s="59" t="s">
        <v>79</v>
      </c>
      <c r="C17" s="37"/>
      <c r="D17" s="37"/>
      <c r="E17" s="38"/>
      <c r="F17" s="30">
        <v>105</v>
      </c>
      <c r="G17" s="31"/>
      <c r="H17" s="31"/>
    </row>
    <row r="18" spans="1:10" ht="21" hidden="1" customHeight="1">
      <c r="B18" s="158" t="s">
        <v>308</v>
      </c>
      <c r="C18" s="159"/>
      <c r="D18" s="159"/>
      <c r="E18" s="159"/>
      <c r="F18" s="165"/>
    </row>
    <row r="19" spans="1:10" ht="22.5" hidden="1" customHeight="1">
      <c r="B19" s="62" t="s">
        <v>6</v>
      </c>
      <c r="C19" s="39" t="s">
        <v>338</v>
      </c>
      <c r="D19" s="41" t="s">
        <v>31</v>
      </c>
      <c r="E19" s="40">
        <v>4</v>
      </c>
      <c r="F19" s="142">
        <v>105</v>
      </c>
    </row>
    <row r="20" spans="1:10" ht="22.5" hidden="1" customHeight="1">
      <c r="B20" s="128" t="s">
        <v>340</v>
      </c>
      <c r="C20" s="37"/>
      <c r="D20" s="37"/>
      <c r="E20" s="38"/>
      <c r="F20" s="30">
        <v>105</v>
      </c>
    </row>
    <row r="21" spans="1:10" ht="20.25" hidden="1" customHeight="1">
      <c r="B21" s="160" t="s">
        <v>311</v>
      </c>
      <c r="C21" s="161"/>
      <c r="D21" s="161"/>
      <c r="E21" s="161"/>
      <c r="F21" s="166"/>
    </row>
    <row r="22" spans="1:10" ht="22.5" hidden="1" customHeight="1">
      <c r="B22" s="62" t="s">
        <v>33</v>
      </c>
      <c r="E22" s="1"/>
      <c r="F22" s="1"/>
    </row>
    <row r="23" spans="1:10" ht="22.5" hidden="1" customHeight="1">
      <c r="B23" s="128" t="s">
        <v>340</v>
      </c>
      <c r="C23" s="37"/>
      <c r="D23" s="37"/>
      <c r="E23" s="38"/>
      <c r="F23" s="1"/>
    </row>
    <row r="24" spans="1:10" ht="18.75" customHeight="1">
      <c r="B24" s="158" t="s">
        <v>292</v>
      </c>
      <c r="C24" s="159"/>
      <c r="D24" s="159"/>
      <c r="E24" s="159"/>
      <c r="F24" s="165"/>
      <c r="G24" s="31"/>
      <c r="H24" s="31"/>
    </row>
    <row r="25" spans="1:10" ht="25.5" customHeight="1">
      <c r="B25" s="58" t="s">
        <v>125</v>
      </c>
      <c r="C25" s="21" t="s">
        <v>120</v>
      </c>
      <c r="D25" s="21" t="s">
        <v>2</v>
      </c>
      <c r="E25" s="22">
        <v>11</v>
      </c>
      <c r="F25" s="13">
        <v>2</v>
      </c>
      <c r="G25" s="126"/>
      <c r="H25" s="127"/>
    </row>
    <row r="26" spans="1:10" ht="20.25" customHeight="1">
      <c r="B26" s="160" t="s">
        <v>293</v>
      </c>
      <c r="C26" s="161"/>
      <c r="D26" s="161"/>
      <c r="E26" s="161"/>
      <c r="F26" s="166"/>
    </row>
    <row r="27" spans="1:10" ht="24" customHeight="1">
      <c r="B27" s="58" t="s">
        <v>94</v>
      </c>
      <c r="C27" s="151" t="s">
        <v>87</v>
      </c>
      <c r="D27" s="151" t="s">
        <v>284</v>
      </c>
      <c r="E27" s="152">
        <v>6</v>
      </c>
      <c r="F27" s="30">
        <v>105</v>
      </c>
      <c r="H27" s="37"/>
      <c r="I27" s="37"/>
      <c r="J27" s="129"/>
    </row>
    <row r="28" spans="1:10" ht="23.25" customHeight="1">
      <c r="B28" s="153" t="s">
        <v>346</v>
      </c>
      <c r="C28" s="37" t="s">
        <v>349</v>
      </c>
      <c r="D28" s="37" t="s">
        <v>344</v>
      </c>
      <c r="E28" s="38">
        <v>7</v>
      </c>
      <c r="F28" s="30">
        <v>105</v>
      </c>
    </row>
    <row r="29" spans="1:10" ht="21" customHeight="1">
      <c r="B29" s="158" t="s">
        <v>294</v>
      </c>
      <c r="C29" s="159"/>
      <c r="D29" s="159"/>
      <c r="E29" s="159"/>
      <c r="F29" s="165"/>
    </row>
    <row r="30" spans="1:10" ht="26.25" customHeight="1">
      <c r="B30" s="58" t="s">
        <v>94</v>
      </c>
      <c r="C30" s="37" t="s">
        <v>350</v>
      </c>
      <c r="D30" s="37" t="s">
        <v>344</v>
      </c>
      <c r="E30" s="38">
        <v>6</v>
      </c>
      <c r="F30" s="30">
        <v>105</v>
      </c>
    </row>
    <row r="31" spans="1:10" ht="24.75" customHeight="1">
      <c r="B31" s="58" t="s">
        <v>34</v>
      </c>
      <c r="C31" s="28" t="s">
        <v>89</v>
      </c>
      <c r="D31" s="26" t="s">
        <v>284</v>
      </c>
      <c r="E31" s="29">
        <v>7</v>
      </c>
      <c r="F31" s="30">
        <v>105</v>
      </c>
      <c r="H31" s="99"/>
    </row>
    <row r="32" spans="1:10" ht="20.25" customHeight="1">
      <c r="B32" s="160" t="s">
        <v>295</v>
      </c>
      <c r="C32" s="161"/>
      <c r="D32" s="161"/>
      <c r="E32" s="161"/>
      <c r="F32" s="166"/>
    </row>
    <row r="33" spans="2:13" ht="23.25" customHeight="1">
      <c r="B33" s="58" t="s">
        <v>125</v>
      </c>
      <c r="C33" s="21" t="s">
        <v>46</v>
      </c>
      <c r="D33" s="21" t="s">
        <v>2</v>
      </c>
      <c r="E33" s="22">
        <v>11</v>
      </c>
      <c r="F33" s="13">
        <v>2</v>
      </c>
    </row>
    <row r="34" spans="2:13" ht="21.75" customHeight="1">
      <c r="B34" s="158" t="s">
        <v>296</v>
      </c>
      <c r="C34" s="159"/>
      <c r="D34" s="159"/>
      <c r="E34" s="159"/>
      <c r="F34" s="165"/>
    </row>
    <row r="35" spans="2:13" ht="21" customHeight="1">
      <c r="B35" s="58" t="s">
        <v>125</v>
      </c>
      <c r="C35" s="21" t="s">
        <v>88</v>
      </c>
      <c r="D35" s="21" t="s">
        <v>2</v>
      </c>
      <c r="E35" s="22">
        <v>11</v>
      </c>
      <c r="F35" s="13">
        <v>2</v>
      </c>
      <c r="M35" s="13">
        <v>2</v>
      </c>
    </row>
    <row r="36" spans="2:13" ht="24" customHeight="1">
      <c r="B36" s="160" t="s">
        <v>297</v>
      </c>
      <c r="C36" s="161"/>
      <c r="D36" s="161"/>
      <c r="E36" s="161"/>
      <c r="F36" s="166"/>
    </row>
    <row r="37" spans="2:13" ht="20.25" customHeight="1">
      <c r="B37" s="62" t="s">
        <v>21</v>
      </c>
      <c r="C37" s="147" t="s">
        <v>351</v>
      </c>
      <c r="D37" s="147" t="s">
        <v>344</v>
      </c>
      <c r="E37" s="148">
        <v>5</v>
      </c>
      <c r="F37" s="30">
        <v>105</v>
      </c>
    </row>
    <row r="38" spans="2:13" ht="21.75" customHeight="1">
      <c r="B38" s="128" t="s">
        <v>341</v>
      </c>
      <c r="C38" s="28" t="s">
        <v>347</v>
      </c>
      <c r="D38" s="26" t="s">
        <v>284</v>
      </c>
      <c r="E38" s="29">
        <v>7</v>
      </c>
      <c r="F38" s="30">
        <v>105</v>
      </c>
    </row>
    <row r="39" spans="2:13" ht="21" customHeight="1">
      <c r="B39" s="158" t="s">
        <v>334</v>
      </c>
      <c r="C39" s="159"/>
      <c r="D39" s="159"/>
      <c r="E39" s="159"/>
      <c r="F39" s="165"/>
    </row>
    <row r="40" spans="2:13" ht="27" customHeight="1">
      <c r="B40" s="58" t="s">
        <v>41</v>
      </c>
      <c r="C40" s="21" t="s">
        <v>90</v>
      </c>
      <c r="D40" s="21" t="s">
        <v>2</v>
      </c>
      <c r="E40" s="22">
        <v>11</v>
      </c>
      <c r="F40" s="13">
        <v>2</v>
      </c>
    </row>
    <row r="41" spans="2:13" ht="19.5" customHeight="1">
      <c r="B41" s="160" t="s">
        <v>335</v>
      </c>
      <c r="C41" s="161"/>
      <c r="D41" s="161"/>
      <c r="E41" s="161"/>
      <c r="F41" s="166"/>
    </row>
    <row r="42" spans="2:13" ht="26.25" customHeight="1">
      <c r="B42" s="58" t="s">
        <v>41</v>
      </c>
      <c r="C42" s="21" t="s">
        <v>98</v>
      </c>
      <c r="D42" s="21" t="s">
        <v>2</v>
      </c>
      <c r="E42" s="22">
        <v>11</v>
      </c>
      <c r="F42" s="13">
        <v>2</v>
      </c>
    </row>
    <row r="43" spans="2:13" ht="21" customHeight="1">
      <c r="B43" s="158" t="s">
        <v>298</v>
      </c>
      <c r="C43" s="159"/>
      <c r="D43" s="159"/>
      <c r="E43" s="159"/>
      <c r="F43" s="165"/>
    </row>
    <row r="44" spans="2:13" ht="21.75" customHeight="1">
      <c r="B44" s="62" t="s">
        <v>6</v>
      </c>
      <c r="C44" s="149" t="s">
        <v>339</v>
      </c>
      <c r="D44" s="149" t="s">
        <v>31</v>
      </c>
      <c r="E44" s="40">
        <v>3</v>
      </c>
      <c r="F44" s="142">
        <v>105</v>
      </c>
    </row>
    <row r="45" spans="2:13" ht="21.75" customHeight="1">
      <c r="B45" s="128" t="s">
        <v>303</v>
      </c>
      <c r="C45" s="28" t="s">
        <v>348</v>
      </c>
      <c r="D45" s="26" t="s">
        <v>284</v>
      </c>
      <c r="E45" s="29">
        <v>8</v>
      </c>
      <c r="F45" s="30">
        <v>105</v>
      </c>
    </row>
    <row r="46" spans="2:13" ht="18" customHeight="1">
      <c r="B46" s="160" t="s">
        <v>299</v>
      </c>
      <c r="C46" s="161"/>
      <c r="D46" s="161"/>
      <c r="E46" s="161"/>
      <c r="F46" s="166"/>
    </row>
    <row r="47" spans="2:13" ht="21" customHeight="1">
      <c r="B47" s="58" t="s">
        <v>41</v>
      </c>
      <c r="C47" s="21" t="s">
        <v>281</v>
      </c>
      <c r="D47" s="21" t="s">
        <v>2</v>
      </c>
      <c r="E47" s="22">
        <v>12</v>
      </c>
      <c r="F47" s="13">
        <v>2</v>
      </c>
    </row>
    <row r="48" spans="2:13" ht="24" customHeight="1">
      <c r="B48" s="158" t="s">
        <v>300</v>
      </c>
      <c r="C48" s="159"/>
      <c r="D48" s="159"/>
      <c r="E48" s="159"/>
      <c r="F48" s="165"/>
    </row>
    <row r="49" spans="2:7" ht="27.75" customHeight="1">
      <c r="B49" s="62" t="s">
        <v>27</v>
      </c>
      <c r="C49" s="28" t="s">
        <v>103</v>
      </c>
      <c r="D49" s="26" t="s">
        <v>284</v>
      </c>
      <c r="E49" s="29">
        <v>6</v>
      </c>
      <c r="F49" s="30">
        <v>105</v>
      </c>
      <c r="G49" s="31"/>
    </row>
    <row r="50" spans="2:7" ht="27.75" customHeight="1">
      <c r="B50" s="128" t="s">
        <v>72</v>
      </c>
      <c r="C50" s="147" t="s">
        <v>39</v>
      </c>
      <c r="D50" s="147" t="s">
        <v>344</v>
      </c>
      <c r="E50" s="148">
        <v>6</v>
      </c>
      <c r="F50" s="30">
        <v>105</v>
      </c>
      <c r="G50" s="31"/>
    </row>
    <row r="51" spans="2:7" ht="18" customHeight="1">
      <c r="B51" s="160" t="s">
        <v>301</v>
      </c>
      <c r="C51" s="161"/>
      <c r="D51" s="161"/>
      <c r="E51" s="161"/>
      <c r="F51" s="166"/>
    </row>
    <row r="52" spans="2:7" ht="21" customHeight="1">
      <c r="B52" s="62" t="s">
        <v>27</v>
      </c>
      <c r="C52" s="147" t="s">
        <v>213</v>
      </c>
      <c r="D52" s="147" t="s">
        <v>344</v>
      </c>
      <c r="E52" s="148">
        <v>6</v>
      </c>
      <c r="F52" s="30">
        <v>105</v>
      </c>
    </row>
    <row r="53" spans="2:7" ht="21" customHeight="1">
      <c r="B53" s="128" t="s">
        <v>72</v>
      </c>
      <c r="C53" s="28" t="s">
        <v>104</v>
      </c>
      <c r="D53" s="26" t="s">
        <v>284</v>
      </c>
      <c r="E53" s="29">
        <v>6</v>
      </c>
      <c r="F53" s="30">
        <v>105</v>
      </c>
    </row>
    <row r="54" spans="2:7" ht="18" customHeight="1">
      <c r="B54" s="169" t="s">
        <v>29</v>
      </c>
      <c r="C54" s="170"/>
      <c r="D54" s="171"/>
      <c r="E54" s="15"/>
      <c r="F54" s="16"/>
    </row>
    <row r="55" spans="2:7" ht="19.5" customHeight="1">
      <c r="B55" s="61" t="s">
        <v>42</v>
      </c>
      <c r="C55" s="52" t="s">
        <v>342</v>
      </c>
      <c r="D55" s="52" t="s">
        <v>236</v>
      </c>
      <c r="E55" s="15"/>
      <c r="F55" s="16"/>
    </row>
    <row r="56" spans="2:7" ht="15.75" customHeight="1">
      <c r="B56" s="1"/>
      <c r="C56" s="111" t="s">
        <v>302</v>
      </c>
      <c r="E56" s="1"/>
      <c r="F56" s="16"/>
    </row>
    <row r="57" spans="2:7" ht="20.25" customHeight="1">
      <c r="B57" s="29"/>
      <c r="D57" s="29"/>
      <c r="E57" s="15"/>
      <c r="F57" s="16"/>
    </row>
    <row r="58" spans="2:7" ht="18" customHeight="1">
      <c r="B58" s="29"/>
      <c r="C58" s="28"/>
      <c r="D58" s="29"/>
      <c r="E58" s="30"/>
      <c r="F58" s="16"/>
    </row>
    <row r="59" spans="2:7" ht="22.5" customHeight="1">
      <c r="C59" s="14"/>
      <c r="D59" s="14"/>
      <c r="E59" s="15"/>
      <c r="F59" s="16"/>
    </row>
    <row r="60" spans="2:7" ht="21" customHeight="1">
      <c r="D60" s="110" t="s">
        <v>283</v>
      </c>
      <c r="E60" s="53">
        <f>SUM(E5:E53)</f>
        <v>200</v>
      </c>
      <c r="F60" s="16"/>
    </row>
    <row r="61" spans="2:7" ht="21" customHeight="1">
      <c r="C61" s="14"/>
      <c r="D61" s="14"/>
      <c r="E61" s="15"/>
      <c r="F61" s="16"/>
    </row>
    <row r="62" spans="2:7" ht="21" customHeight="1">
      <c r="C62" s="14"/>
      <c r="D62" s="1" t="s">
        <v>352</v>
      </c>
      <c r="E62" s="15">
        <f>E5+E12+E14+E25+E33+E35+E40+E42+E47</f>
        <v>100</v>
      </c>
      <c r="F62" s="16"/>
    </row>
    <row r="63" spans="2:7" ht="21" customHeight="1">
      <c r="C63" s="14"/>
      <c r="D63" s="1" t="s">
        <v>353</v>
      </c>
      <c r="E63" s="15">
        <f>E8+E10+E16+E27+E31+E38+E45+E49+E53</f>
        <v>60</v>
      </c>
      <c r="F63" s="16"/>
    </row>
    <row r="64" spans="2:7" ht="21" customHeight="1">
      <c r="C64" s="14"/>
      <c r="D64" s="1" t="s">
        <v>354</v>
      </c>
      <c r="E64" s="15">
        <f>E28+E30+E37+E50+E52</f>
        <v>30</v>
      </c>
      <c r="F64" s="16"/>
    </row>
    <row r="65" spans="3:6" ht="21" customHeight="1">
      <c r="C65" s="14"/>
      <c r="D65" s="14"/>
      <c r="E65" s="15"/>
      <c r="F65" s="16"/>
    </row>
    <row r="66" spans="3:6">
      <c r="C66" s="14"/>
      <c r="D66" s="14"/>
      <c r="E66" s="15"/>
      <c r="F66" s="16"/>
    </row>
    <row r="67" spans="3:6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6"/>
    </row>
    <row r="74" spans="3:6">
      <c r="C74" s="14"/>
      <c r="D74" s="14"/>
      <c r="E74" s="15"/>
      <c r="F74" s="16"/>
    </row>
    <row r="75" spans="3:6">
      <c r="C75" s="14"/>
      <c r="D75" s="14"/>
      <c r="E75" s="15"/>
      <c r="F75" s="15"/>
    </row>
    <row r="76" spans="3:6">
      <c r="C76" s="14"/>
      <c r="D76" s="14"/>
      <c r="E76" s="15"/>
      <c r="F76" s="15"/>
    </row>
    <row r="77" spans="3:6">
      <c r="C77" s="14"/>
      <c r="D77" s="14"/>
      <c r="E77" s="15"/>
      <c r="F77" s="15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</sheetData>
  <mergeCells count="22">
    <mergeCell ref="B21:F21"/>
    <mergeCell ref="B2:F2"/>
    <mergeCell ref="B3:F3"/>
    <mergeCell ref="B6:F6"/>
    <mergeCell ref="B9:F9"/>
    <mergeCell ref="B11:F11"/>
    <mergeCell ref="B54:D54"/>
    <mergeCell ref="B13:F13"/>
    <mergeCell ref="B15:F15"/>
    <mergeCell ref="B48:F48"/>
    <mergeCell ref="B51:F51"/>
    <mergeCell ref="B24:F24"/>
    <mergeCell ref="B26:F26"/>
    <mergeCell ref="B29:F29"/>
    <mergeCell ref="B32:F32"/>
    <mergeCell ref="B34:F34"/>
    <mergeCell ref="B36:F36"/>
    <mergeCell ref="B39:F39"/>
    <mergeCell ref="B41:F41"/>
    <mergeCell ref="B43:F43"/>
    <mergeCell ref="B46:F46"/>
    <mergeCell ref="B18:F18"/>
  </mergeCells>
  <hyperlinks>
    <hyperlink ref="C56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2"/>
  <sheetViews>
    <sheetView view="pageBreakPreview" topLeftCell="A10" zoomScaleNormal="80" zoomScaleSheetLayoutView="100" workbookViewId="0">
      <selection activeCell="C20" sqref="C20:D20"/>
    </sheetView>
  </sheetViews>
  <sheetFormatPr defaultRowHeight="15"/>
  <cols>
    <col min="1" max="1" width="4.875" style="16" customWidth="1"/>
    <col min="2" max="2" width="18.75" style="17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s="99" customFormat="1" ht="28.5" customHeight="1">
      <c r="A1" s="94"/>
      <c r="B1" s="95"/>
      <c r="C1" s="96"/>
      <c r="D1" s="96"/>
      <c r="E1" s="97"/>
      <c r="F1" s="98"/>
    </row>
    <row r="2" spans="1:8" ht="26.25" customHeight="1">
      <c r="B2" s="172" t="s">
        <v>200</v>
      </c>
      <c r="C2" s="173"/>
      <c r="D2" s="173"/>
      <c r="E2" s="173"/>
      <c r="F2" s="174"/>
    </row>
    <row r="3" spans="1:8" ht="21" customHeight="1">
      <c r="A3" s="16">
        <v>1</v>
      </c>
      <c r="B3" s="158" t="s">
        <v>171</v>
      </c>
      <c r="C3" s="159"/>
      <c r="D3" s="159"/>
      <c r="E3" s="159"/>
      <c r="F3" s="165"/>
    </row>
    <row r="4" spans="1:8" s="31" customFormat="1" ht="26.25" customHeight="1">
      <c r="A4" s="45"/>
      <c r="B4" s="36" t="s">
        <v>47</v>
      </c>
      <c r="C4" s="37" t="s">
        <v>48</v>
      </c>
      <c r="D4" s="37" t="s">
        <v>1</v>
      </c>
      <c r="E4" s="38">
        <v>7</v>
      </c>
      <c r="F4" s="30">
        <v>105</v>
      </c>
    </row>
    <row r="5" spans="1:8" s="31" customFormat="1" ht="26.25" customHeight="1">
      <c r="A5" s="49"/>
      <c r="B5" s="19" t="s">
        <v>49</v>
      </c>
      <c r="C5" s="32" t="s">
        <v>24</v>
      </c>
      <c r="D5" s="20" t="s">
        <v>168</v>
      </c>
      <c r="E5" s="33">
        <v>3</v>
      </c>
      <c r="F5" s="30">
        <v>105</v>
      </c>
    </row>
    <row r="6" spans="1:8" ht="18" customHeight="1">
      <c r="B6" s="160" t="s">
        <v>155</v>
      </c>
      <c r="C6" s="161"/>
      <c r="D6" s="161"/>
      <c r="E6" s="161"/>
      <c r="F6" s="166"/>
    </row>
    <row r="7" spans="1:8" s="31" customFormat="1" ht="26.25" customHeight="1">
      <c r="A7" s="45"/>
      <c r="B7" s="36" t="s">
        <v>41</v>
      </c>
      <c r="C7" s="21" t="s">
        <v>50</v>
      </c>
      <c r="D7" s="21" t="s">
        <v>2</v>
      </c>
      <c r="E7" s="22">
        <v>11</v>
      </c>
      <c r="F7" s="13">
        <v>2</v>
      </c>
    </row>
    <row r="8" spans="1:8" ht="31.5" customHeight="1">
      <c r="B8" s="158" t="s">
        <v>231</v>
      </c>
      <c r="C8" s="159"/>
      <c r="D8" s="159"/>
      <c r="E8" s="159"/>
      <c r="F8" s="165"/>
      <c r="G8" s="31"/>
      <c r="H8" s="31"/>
    </row>
    <row r="9" spans="1:8" ht="21.75" customHeight="1">
      <c r="B9" s="36" t="s">
        <v>21</v>
      </c>
      <c r="C9" s="37" t="s">
        <v>54</v>
      </c>
      <c r="D9" s="37" t="s">
        <v>1</v>
      </c>
      <c r="E9" s="38">
        <v>5</v>
      </c>
      <c r="F9" s="30">
        <v>105</v>
      </c>
      <c r="G9" s="108"/>
      <c r="H9" s="109"/>
    </row>
    <row r="10" spans="1:8" ht="21.75" customHeight="1">
      <c r="B10" s="36" t="s">
        <v>30</v>
      </c>
      <c r="C10" s="21" t="s">
        <v>55</v>
      </c>
      <c r="D10" s="21" t="s">
        <v>2</v>
      </c>
      <c r="E10" s="22">
        <v>6</v>
      </c>
      <c r="F10" s="30">
        <v>2</v>
      </c>
      <c r="G10" s="31"/>
      <c r="H10" s="31"/>
    </row>
    <row r="11" spans="1:8" ht="30.75" customHeight="1">
      <c r="A11" s="16">
        <v>3</v>
      </c>
      <c r="B11" s="160" t="s">
        <v>230</v>
      </c>
      <c r="C11" s="161"/>
      <c r="D11" s="161"/>
      <c r="E11" s="161"/>
      <c r="F11" s="166"/>
    </row>
    <row r="12" spans="1:8" ht="21.75" customHeight="1">
      <c r="B12" s="36" t="s">
        <v>47</v>
      </c>
      <c r="C12" s="37" t="s">
        <v>53</v>
      </c>
      <c r="D12" s="37" t="s">
        <v>1</v>
      </c>
      <c r="E12" s="38">
        <v>7</v>
      </c>
      <c r="F12" s="30">
        <v>105</v>
      </c>
    </row>
    <row r="13" spans="1:8" ht="21.75" customHeight="1">
      <c r="A13" s="50"/>
      <c r="B13" s="112" t="s">
        <v>49</v>
      </c>
      <c r="C13" s="113" t="s">
        <v>23</v>
      </c>
      <c r="D13" s="113" t="s">
        <v>119</v>
      </c>
      <c r="E13" s="54">
        <v>3</v>
      </c>
      <c r="F13" s="53">
        <v>105</v>
      </c>
      <c r="G13" s="31"/>
      <c r="H13" s="31"/>
    </row>
    <row r="14" spans="1:8" ht="33.75" customHeight="1">
      <c r="A14" s="16">
        <v>2</v>
      </c>
      <c r="B14" s="158" t="s">
        <v>172</v>
      </c>
      <c r="C14" s="159"/>
      <c r="D14" s="159"/>
      <c r="E14" s="159"/>
      <c r="F14" s="165"/>
    </row>
    <row r="15" spans="1:8" ht="21.75" customHeight="1">
      <c r="B15" s="36" t="s">
        <v>41</v>
      </c>
      <c r="C15" s="21" t="s">
        <v>52</v>
      </c>
      <c r="D15" s="21" t="s">
        <v>2</v>
      </c>
      <c r="E15" s="22">
        <v>11</v>
      </c>
      <c r="F15" s="13">
        <v>2</v>
      </c>
    </row>
    <row r="16" spans="1:8" ht="30.75" customHeight="1">
      <c r="B16" s="160" t="s">
        <v>173</v>
      </c>
      <c r="C16" s="161"/>
      <c r="D16" s="161"/>
      <c r="E16" s="161"/>
      <c r="F16" s="166"/>
    </row>
    <row r="17" spans="1:13" ht="23.25" customHeight="1">
      <c r="B17" s="115" t="s">
        <v>47</v>
      </c>
      <c r="C17" s="116" t="s">
        <v>51</v>
      </c>
      <c r="D17" s="117" t="s">
        <v>22</v>
      </c>
      <c r="E17" s="118">
        <v>7</v>
      </c>
      <c r="F17" s="119">
        <v>2</v>
      </c>
    </row>
    <row r="18" spans="1:13" ht="23.25" customHeight="1">
      <c r="B18" s="19" t="s">
        <v>49</v>
      </c>
      <c r="C18" s="39" t="s">
        <v>26</v>
      </c>
      <c r="D18" s="41" t="s">
        <v>118</v>
      </c>
      <c r="E18" s="40">
        <v>3</v>
      </c>
      <c r="F18" s="30">
        <v>105</v>
      </c>
    </row>
    <row r="19" spans="1:13" ht="32.25" customHeight="1">
      <c r="A19" s="16">
        <v>4</v>
      </c>
      <c r="B19" s="158" t="s">
        <v>201</v>
      </c>
      <c r="C19" s="159"/>
      <c r="D19" s="159"/>
      <c r="E19" s="159"/>
      <c r="F19" s="165"/>
      <c r="G19" s="31"/>
      <c r="H19" s="31"/>
    </row>
    <row r="20" spans="1:13" ht="25.5" customHeight="1">
      <c r="B20" s="36" t="s">
        <v>47</v>
      </c>
      <c r="C20" s="28" t="s">
        <v>56</v>
      </c>
      <c r="D20" s="26" t="s">
        <v>22</v>
      </c>
      <c r="E20" s="27">
        <v>7</v>
      </c>
      <c r="F20" s="30">
        <v>2</v>
      </c>
      <c r="G20" s="108"/>
      <c r="H20" s="109"/>
    </row>
    <row r="21" spans="1:13" ht="25.5" customHeight="1">
      <c r="B21" s="19" t="s">
        <v>49</v>
      </c>
      <c r="C21" s="39" t="s">
        <v>28</v>
      </c>
      <c r="D21" s="41" t="s">
        <v>118</v>
      </c>
      <c r="E21" s="40">
        <v>3</v>
      </c>
      <c r="F21" s="30">
        <v>105</v>
      </c>
      <c r="G21" s="31"/>
      <c r="H21" s="31"/>
    </row>
    <row r="22" spans="1:13" ht="31.5" customHeight="1">
      <c r="B22" s="160" t="s">
        <v>202</v>
      </c>
      <c r="C22" s="161"/>
      <c r="D22" s="161"/>
      <c r="E22" s="161"/>
      <c r="F22" s="166"/>
    </row>
    <row r="23" spans="1:13" ht="25.5" customHeight="1">
      <c r="B23" s="36" t="s">
        <v>6</v>
      </c>
      <c r="C23" s="20" t="s">
        <v>36</v>
      </c>
      <c r="D23" s="20" t="s">
        <v>168</v>
      </c>
      <c r="E23" s="24">
        <v>3</v>
      </c>
      <c r="F23" s="30">
        <v>105</v>
      </c>
    </row>
    <row r="24" spans="1:13" ht="29.25" customHeight="1">
      <c r="B24" s="36" t="s">
        <v>32</v>
      </c>
      <c r="C24" s="21" t="s">
        <v>57</v>
      </c>
      <c r="D24" s="21" t="s">
        <v>2</v>
      </c>
      <c r="E24" s="22">
        <v>8</v>
      </c>
      <c r="F24" s="30">
        <v>2</v>
      </c>
    </row>
    <row r="25" spans="1:13" ht="24.75" customHeight="1">
      <c r="A25" s="16">
        <v>5</v>
      </c>
      <c r="B25" s="158" t="s">
        <v>203</v>
      </c>
      <c r="C25" s="159"/>
      <c r="D25" s="159"/>
      <c r="E25" s="159"/>
      <c r="F25" s="165"/>
    </row>
    <row r="26" spans="1:13" ht="24" customHeight="1">
      <c r="B26" s="36" t="s">
        <v>21</v>
      </c>
      <c r="C26" s="37" t="s">
        <v>39</v>
      </c>
      <c r="D26" s="37" t="s">
        <v>1</v>
      </c>
      <c r="E26" s="38">
        <v>5</v>
      </c>
      <c r="F26" s="30">
        <v>105</v>
      </c>
    </row>
    <row r="27" spans="1:13" ht="26.25" customHeight="1">
      <c r="B27" s="36" t="s">
        <v>30</v>
      </c>
      <c r="C27" s="28" t="s">
        <v>58</v>
      </c>
      <c r="D27" s="28" t="s">
        <v>22</v>
      </c>
      <c r="E27" s="29">
        <v>6</v>
      </c>
      <c r="F27" s="30">
        <v>2</v>
      </c>
      <c r="I27" s="36"/>
      <c r="L27" s="54">
        <v>3</v>
      </c>
      <c r="M27" s="53">
        <v>107</v>
      </c>
    </row>
    <row r="28" spans="1:13" ht="22.5" customHeight="1">
      <c r="B28" s="160" t="s">
        <v>205</v>
      </c>
      <c r="C28" s="161"/>
      <c r="D28" s="161"/>
      <c r="E28" s="161"/>
      <c r="F28" s="166"/>
    </row>
    <row r="29" spans="1:13" ht="29.25" customHeight="1">
      <c r="B29" s="36" t="s">
        <v>41</v>
      </c>
      <c r="C29" s="21" t="s">
        <v>59</v>
      </c>
      <c r="D29" s="21" t="s">
        <v>2</v>
      </c>
      <c r="E29" s="22">
        <v>11</v>
      </c>
      <c r="F29" s="13">
        <v>2</v>
      </c>
    </row>
    <row r="30" spans="1:13" ht="24" customHeight="1">
      <c r="A30" s="16">
        <v>6</v>
      </c>
      <c r="B30" s="158" t="s">
        <v>164</v>
      </c>
      <c r="C30" s="159"/>
      <c r="D30" s="159"/>
      <c r="E30" s="159"/>
      <c r="F30" s="165"/>
    </row>
    <row r="31" spans="1:13" ht="21" customHeight="1">
      <c r="B31" s="36" t="s">
        <v>60</v>
      </c>
      <c r="C31" s="102" t="s">
        <v>25</v>
      </c>
      <c r="D31" s="102" t="s">
        <v>119</v>
      </c>
      <c r="E31" s="103">
        <v>3</v>
      </c>
      <c r="F31" s="30">
        <v>105</v>
      </c>
    </row>
    <row r="32" spans="1:13" ht="21" customHeight="1">
      <c r="B32" s="36" t="s">
        <v>61</v>
      </c>
      <c r="C32" s="39" t="s">
        <v>222</v>
      </c>
      <c r="D32" s="41" t="s">
        <v>118</v>
      </c>
      <c r="E32" s="78">
        <v>2</v>
      </c>
      <c r="F32" s="30">
        <v>105</v>
      </c>
    </row>
    <row r="33" spans="1:7" ht="24" customHeight="1">
      <c r="B33" s="36" t="s">
        <v>214</v>
      </c>
      <c r="C33" s="37" t="s">
        <v>213</v>
      </c>
      <c r="D33" s="37" t="s">
        <v>1</v>
      </c>
      <c r="E33" s="38">
        <v>6</v>
      </c>
      <c r="F33" s="30">
        <v>105</v>
      </c>
      <c r="G33" s="31"/>
    </row>
    <row r="34" spans="1:7" ht="21" customHeight="1">
      <c r="B34" s="160" t="s">
        <v>206</v>
      </c>
      <c r="C34" s="161"/>
      <c r="D34" s="161"/>
      <c r="E34" s="161"/>
      <c r="F34" s="166"/>
    </row>
    <row r="35" spans="1:7" ht="21" customHeight="1">
      <c r="B35" s="36" t="s">
        <v>41</v>
      </c>
      <c r="C35" s="21" t="s">
        <v>63</v>
      </c>
      <c r="D35" s="21" t="s">
        <v>2</v>
      </c>
      <c r="E35" s="22">
        <v>11</v>
      </c>
      <c r="F35" s="13">
        <v>2</v>
      </c>
    </row>
    <row r="36" spans="1:7" ht="24" customHeight="1">
      <c r="B36" s="158" t="s">
        <v>233</v>
      </c>
      <c r="C36" s="159"/>
      <c r="D36" s="159"/>
      <c r="E36" s="159"/>
      <c r="F36" s="165"/>
    </row>
    <row r="37" spans="1:7" ht="27.75" customHeight="1">
      <c r="B37" s="36" t="s">
        <v>21</v>
      </c>
      <c r="C37" s="28" t="s">
        <v>215</v>
      </c>
      <c r="D37" s="28" t="s">
        <v>22</v>
      </c>
      <c r="E37" s="29">
        <v>5</v>
      </c>
      <c r="F37" s="30">
        <v>2</v>
      </c>
    </row>
    <row r="38" spans="1:7" ht="27.75" customHeight="1">
      <c r="B38" s="36" t="s">
        <v>30</v>
      </c>
      <c r="C38" s="21" t="s">
        <v>71</v>
      </c>
      <c r="D38" s="21" t="s">
        <v>2</v>
      </c>
      <c r="E38" s="22">
        <v>7</v>
      </c>
      <c r="F38" s="30">
        <v>2</v>
      </c>
    </row>
    <row r="39" spans="1:7" ht="23.25" customHeight="1">
      <c r="A39" s="16">
        <v>7</v>
      </c>
      <c r="B39" s="158" t="s">
        <v>204</v>
      </c>
      <c r="C39" s="159"/>
      <c r="D39" s="159"/>
      <c r="E39" s="159"/>
      <c r="F39" s="165"/>
    </row>
    <row r="40" spans="1:7" ht="21" customHeight="1">
      <c r="B40" s="36" t="s">
        <v>33</v>
      </c>
      <c r="C40" s="20" t="s">
        <v>64</v>
      </c>
      <c r="D40" s="20" t="s">
        <v>168</v>
      </c>
      <c r="E40" s="24">
        <v>4</v>
      </c>
      <c r="F40" s="30">
        <v>105</v>
      </c>
    </row>
    <row r="41" spans="1:7" ht="21" customHeight="1">
      <c r="B41" s="36" t="s">
        <v>207</v>
      </c>
      <c r="C41" s="26" t="s">
        <v>65</v>
      </c>
      <c r="D41" s="26" t="s">
        <v>22</v>
      </c>
      <c r="E41" s="27">
        <v>7</v>
      </c>
      <c r="F41" s="30">
        <v>2</v>
      </c>
      <c r="G41" s="31"/>
    </row>
    <row r="42" spans="1:7" ht="24.75" customHeight="1">
      <c r="B42" s="160" t="s">
        <v>232</v>
      </c>
      <c r="C42" s="161"/>
      <c r="D42" s="161"/>
      <c r="E42" s="161"/>
      <c r="F42" s="166"/>
    </row>
    <row r="43" spans="1:7" ht="27" customHeight="1">
      <c r="B43" s="36" t="s">
        <v>21</v>
      </c>
      <c r="C43" s="28" t="s">
        <v>70</v>
      </c>
      <c r="D43" s="28" t="s">
        <v>22</v>
      </c>
      <c r="E43" s="29">
        <v>5</v>
      </c>
      <c r="F43" s="30">
        <v>2</v>
      </c>
    </row>
    <row r="44" spans="1:7" ht="27" customHeight="1">
      <c r="B44" s="36" t="s">
        <v>30</v>
      </c>
      <c r="C44" s="21" t="s">
        <v>66</v>
      </c>
      <c r="D44" s="21" t="s">
        <v>2</v>
      </c>
      <c r="E44" s="22">
        <v>7</v>
      </c>
      <c r="F44" s="30">
        <v>2</v>
      </c>
    </row>
    <row r="45" spans="1:7" ht="20.25" customHeight="1">
      <c r="A45" s="16">
        <v>8</v>
      </c>
      <c r="B45" s="158" t="s">
        <v>234</v>
      </c>
      <c r="C45" s="159"/>
      <c r="D45" s="159"/>
      <c r="E45" s="159"/>
      <c r="F45" s="165"/>
    </row>
    <row r="46" spans="1:7" ht="21" customHeight="1">
      <c r="B46" s="36" t="s">
        <v>67</v>
      </c>
      <c r="C46" s="39" t="s">
        <v>221</v>
      </c>
      <c r="D46" s="41" t="s">
        <v>118</v>
      </c>
      <c r="E46" s="78">
        <v>2</v>
      </c>
      <c r="F46" s="30">
        <v>105</v>
      </c>
    </row>
    <row r="47" spans="1:7" ht="21" customHeight="1">
      <c r="B47" s="104" t="s">
        <v>68</v>
      </c>
      <c r="C47" s="102" t="s">
        <v>69</v>
      </c>
      <c r="D47" s="102" t="s">
        <v>119</v>
      </c>
      <c r="E47" s="105">
        <v>4</v>
      </c>
      <c r="F47" s="30">
        <v>105</v>
      </c>
    </row>
    <row r="48" spans="1:7" ht="21" customHeight="1">
      <c r="B48" s="36" t="s">
        <v>40</v>
      </c>
      <c r="C48" s="28" t="s">
        <v>136</v>
      </c>
      <c r="D48" s="28" t="s">
        <v>22</v>
      </c>
      <c r="E48" s="29">
        <v>5</v>
      </c>
      <c r="F48" s="30">
        <v>2</v>
      </c>
    </row>
    <row r="49" spans="1:7" ht="18.75" customHeight="1">
      <c r="A49" s="16">
        <v>9</v>
      </c>
      <c r="B49" s="158" t="s">
        <v>208</v>
      </c>
      <c r="C49" s="159"/>
      <c r="D49" s="159"/>
      <c r="E49" s="159"/>
      <c r="F49" s="165"/>
    </row>
    <row r="50" spans="1:7" ht="21" customHeight="1">
      <c r="B50" s="36" t="s">
        <v>21</v>
      </c>
      <c r="C50" s="37" t="s">
        <v>212</v>
      </c>
      <c r="D50" s="37" t="s">
        <v>1</v>
      </c>
      <c r="E50" s="38">
        <v>5</v>
      </c>
      <c r="F50" s="30">
        <v>105</v>
      </c>
      <c r="G50" s="31"/>
    </row>
    <row r="51" spans="1:7" ht="21" customHeight="1">
      <c r="B51" s="36" t="s">
        <v>30</v>
      </c>
      <c r="C51" s="26" t="s">
        <v>140</v>
      </c>
      <c r="D51" s="26" t="s">
        <v>22</v>
      </c>
      <c r="E51" s="27">
        <v>7</v>
      </c>
      <c r="F51" s="30">
        <v>2</v>
      </c>
    </row>
    <row r="52" spans="1:7" ht="19.5" customHeight="1">
      <c r="B52" s="160" t="s">
        <v>209</v>
      </c>
      <c r="C52" s="161"/>
      <c r="D52" s="161"/>
      <c r="E52" s="161"/>
      <c r="F52" s="166"/>
    </row>
    <row r="53" spans="1:7" ht="24" customHeight="1">
      <c r="B53" s="36" t="s">
        <v>60</v>
      </c>
      <c r="C53" s="39" t="s">
        <v>223</v>
      </c>
      <c r="D53" s="41" t="s">
        <v>118</v>
      </c>
      <c r="E53" s="78">
        <v>3</v>
      </c>
      <c r="F53" s="30">
        <v>105</v>
      </c>
    </row>
    <row r="54" spans="1:7" ht="21" customHeight="1">
      <c r="B54" s="18" t="s">
        <v>220</v>
      </c>
      <c r="C54" s="21" t="s">
        <v>224</v>
      </c>
      <c r="D54" s="21" t="s">
        <v>2</v>
      </c>
      <c r="E54" s="22">
        <v>10</v>
      </c>
      <c r="F54" s="13">
        <v>2</v>
      </c>
    </row>
    <row r="55" spans="1:7" ht="21" customHeight="1">
      <c r="A55" s="16">
        <v>10</v>
      </c>
      <c r="B55" s="158" t="s">
        <v>211</v>
      </c>
      <c r="C55" s="159"/>
      <c r="D55" s="159"/>
      <c r="E55" s="159"/>
      <c r="F55" s="165"/>
    </row>
    <row r="56" spans="1:7" ht="21" customHeight="1">
      <c r="B56" s="36" t="s">
        <v>21</v>
      </c>
      <c r="C56" s="39" t="s">
        <v>185</v>
      </c>
      <c r="D56" s="41" t="s">
        <v>118</v>
      </c>
      <c r="E56" s="78">
        <v>2</v>
      </c>
      <c r="F56" s="30">
        <v>105</v>
      </c>
    </row>
    <row r="57" spans="1:7" ht="21" customHeight="1">
      <c r="B57" s="36" t="s">
        <v>30</v>
      </c>
      <c r="C57" s="21" t="s">
        <v>226</v>
      </c>
      <c r="D57" s="21" t="s">
        <v>2</v>
      </c>
      <c r="E57" s="22">
        <v>10</v>
      </c>
      <c r="F57" s="13">
        <v>2</v>
      </c>
    </row>
    <row r="58" spans="1:7" ht="21" customHeight="1">
      <c r="B58" s="160" t="s">
        <v>210</v>
      </c>
      <c r="C58" s="161"/>
      <c r="D58" s="161"/>
      <c r="E58" s="161"/>
      <c r="F58" s="166"/>
    </row>
    <row r="59" spans="1:7" ht="21" customHeight="1">
      <c r="B59" s="36" t="s">
        <v>21</v>
      </c>
      <c r="C59" s="28" t="s">
        <v>225</v>
      </c>
      <c r="D59" s="28" t="s">
        <v>22</v>
      </c>
      <c r="E59" s="29">
        <v>5</v>
      </c>
    </row>
    <row r="60" spans="1:7" ht="21" customHeight="1">
      <c r="B60" s="36" t="s">
        <v>30</v>
      </c>
      <c r="C60" s="21" t="s">
        <v>227</v>
      </c>
      <c r="D60" s="21" t="s">
        <v>2</v>
      </c>
      <c r="E60" s="22">
        <v>6</v>
      </c>
      <c r="F60" s="13">
        <v>2</v>
      </c>
    </row>
    <row r="61" spans="1:7" ht="20.25" customHeight="1">
      <c r="A61" s="16">
        <v>11</v>
      </c>
      <c r="B61" s="158" t="s">
        <v>216</v>
      </c>
      <c r="C61" s="159"/>
      <c r="D61" s="159"/>
      <c r="E61" s="159"/>
      <c r="F61" s="165"/>
    </row>
    <row r="62" spans="1:7" ht="21" customHeight="1">
      <c r="B62" s="36" t="s">
        <v>27</v>
      </c>
      <c r="C62" s="21" t="s">
        <v>228</v>
      </c>
      <c r="D62" s="21" t="s">
        <v>2</v>
      </c>
      <c r="E62" s="22">
        <v>6</v>
      </c>
      <c r="F62" s="30">
        <v>2</v>
      </c>
    </row>
    <row r="63" spans="1:7" ht="21" customHeight="1">
      <c r="B63" s="36" t="s">
        <v>72</v>
      </c>
      <c r="C63" s="21" t="s">
        <v>218</v>
      </c>
      <c r="D63" s="21" t="s">
        <v>2</v>
      </c>
      <c r="E63" s="22">
        <v>6</v>
      </c>
      <c r="F63" s="13">
        <v>2</v>
      </c>
    </row>
    <row r="64" spans="1:7" ht="21.75" customHeight="1">
      <c r="B64" s="160" t="s">
        <v>217</v>
      </c>
      <c r="C64" s="161"/>
      <c r="D64" s="161"/>
      <c r="E64" s="161"/>
      <c r="F64" s="166"/>
    </row>
    <row r="65" spans="2:6" ht="21" customHeight="1">
      <c r="B65" s="120" t="s">
        <v>21</v>
      </c>
      <c r="C65" s="121" t="s">
        <v>219</v>
      </c>
      <c r="D65" s="121" t="s">
        <v>22</v>
      </c>
      <c r="E65" s="122">
        <v>5</v>
      </c>
      <c r="F65" s="53">
        <v>2</v>
      </c>
    </row>
    <row r="66" spans="2:6" ht="22.5" customHeight="1">
      <c r="B66" s="169" t="s">
        <v>29</v>
      </c>
      <c r="C66" s="170"/>
      <c r="D66" s="171"/>
      <c r="E66" s="15"/>
      <c r="F66" s="16"/>
    </row>
    <row r="67" spans="2:6" ht="21" customHeight="1">
      <c r="B67" s="51" t="s">
        <v>42</v>
      </c>
      <c r="C67" s="52" t="s">
        <v>235</v>
      </c>
      <c r="D67" s="52" t="s">
        <v>236</v>
      </c>
      <c r="E67" s="1"/>
      <c r="F67" s="16"/>
    </row>
    <row r="68" spans="2:6" ht="21" customHeight="1">
      <c r="B68" s="28"/>
      <c r="C68" s="114" t="s">
        <v>237</v>
      </c>
      <c r="D68" s="29"/>
      <c r="E68" s="15"/>
      <c r="F68" s="16"/>
    </row>
    <row r="69" spans="2:6" ht="21" customHeight="1">
      <c r="B69" s="28"/>
      <c r="C69" s="28"/>
      <c r="D69" s="29"/>
      <c r="E69" s="30"/>
      <c r="F69" s="16"/>
    </row>
    <row r="70" spans="2:6" ht="21" customHeight="1">
      <c r="C70" s="14"/>
      <c r="D70" s="14"/>
      <c r="E70" s="15"/>
      <c r="F70" s="16"/>
    </row>
    <row r="71" spans="2:6" ht="21" customHeight="1">
      <c r="C71" s="14"/>
      <c r="D71" s="14"/>
      <c r="E71" s="15">
        <f>SUM(E4:E64)</f>
        <v>234</v>
      </c>
      <c r="F71" s="16"/>
    </row>
    <row r="72" spans="2:6" ht="21" customHeight="1">
      <c r="C72" s="14"/>
      <c r="D72" s="14"/>
      <c r="E72" s="15"/>
      <c r="F72" s="16"/>
    </row>
    <row r="73" spans="2:6" ht="21" customHeight="1">
      <c r="C73" s="14"/>
      <c r="D73" s="14"/>
      <c r="E73" s="15"/>
      <c r="F73" s="16"/>
    </row>
    <row r="74" spans="2:6">
      <c r="C74" s="14"/>
      <c r="D74" s="14"/>
      <c r="E74" s="15"/>
      <c r="F74" s="16"/>
    </row>
    <row r="75" spans="2:6">
      <c r="C75" s="14"/>
      <c r="D75" s="14"/>
      <c r="E75" s="15"/>
      <c r="F75" s="16"/>
    </row>
    <row r="76" spans="2:6">
      <c r="C76" s="14"/>
      <c r="D76" s="14"/>
      <c r="E76" s="15"/>
      <c r="F76" s="16"/>
    </row>
    <row r="77" spans="2:6">
      <c r="C77" s="14"/>
      <c r="D77" s="14"/>
      <c r="E77" s="15"/>
      <c r="F77" s="16"/>
    </row>
    <row r="78" spans="2:6">
      <c r="C78" s="14"/>
      <c r="D78" s="14"/>
      <c r="E78" s="15"/>
      <c r="F78" s="16"/>
    </row>
    <row r="79" spans="2:6">
      <c r="C79" s="14"/>
      <c r="D79" s="14"/>
      <c r="E79" s="15"/>
      <c r="F79" s="16"/>
    </row>
    <row r="80" spans="2:6">
      <c r="C80" s="14"/>
      <c r="D80" s="14"/>
      <c r="E80" s="15"/>
      <c r="F80" s="16"/>
    </row>
    <row r="81" spans="3:6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</sheetData>
  <mergeCells count="24">
    <mergeCell ref="B3:F3"/>
    <mergeCell ref="B2:F2"/>
    <mergeCell ref="B66:D66"/>
    <mergeCell ref="B6:F6"/>
    <mergeCell ref="B14:F14"/>
    <mergeCell ref="B16:F16"/>
    <mergeCell ref="B11:F11"/>
    <mergeCell ref="B8:F8"/>
    <mergeCell ref="B19:F19"/>
    <mergeCell ref="B22:F22"/>
    <mergeCell ref="B25:F25"/>
    <mergeCell ref="B28:F28"/>
    <mergeCell ref="B30:F30"/>
    <mergeCell ref="B34:F34"/>
    <mergeCell ref="B49:F49"/>
    <mergeCell ref="B61:F61"/>
    <mergeCell ref="B36:F36"/>
    <mergeCell ref="B64:F64"/>
    <mergeCell ref="B52:F52"/>
    <mergeCell ref="B42:F42"/>
    <mergeCell ref="B39:F39"/>
    <mergeCell ref="B45:F45"/>
    <mergeCell ref="B55:F55"/>
    <mergeCell ref="B58:F58"/>
  </mergeCells>
  <hyperlinks>
    <hyperlink ref="C68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9"/>
  <sheetViews>
    <sheetView workbookViewId="0">
      <selection activeCell="B18" sqref="B18:F18"/>
    </sheetView>
  </sheetViews>
  <sheetFormatPr defaultRowHeight="15"/>
  <cols>
    <col min="1" max="1" width="4.875" style="16" customWidth="1"/>
    <col min="2" max="2" width="18.75" style="62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ht="30" customHeight="1">
      <c r="B1" s="57"/>
      <c r="C1" s="46"/>
      <c r="D1" s="46"/>
      <c r="E1" s="47"/>
      <c r="F1" s="48"/>
    </row>
    <row r="2" spans="1:8" ht="25.5" customHeight="1">
      <c r="B2" s="175" t="s">
        <v>146</v>
      </c>
      <c r="C2" s="176"/>
      <c r="D2" s="176"/>
      <c r="E2" s="176"/>
      <c r="F2" s="177"/>
    </row>
    <row r="3" spans="1:8" ht="25.5" customHeight="1">
      <c r="B3" s="158" t="s">
        <v>148</v>
      </c>
      <c r="C3" s="159"/>
      <c r="D3" s="159"/>
      <c r="E3" s="159"/>
      <c r="F3" s="165"/>
    </row>
    <row r="4" spans="1:8" ht="25.5" customHeight="1"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</row>
    <row r="5" spans="1:8" ht="25.5" customHeight="1">
      <c r="B5" s="58" t="s">
        <v>67</v>
      </c>
      <c r="C5" s="20" t="s">
        <v>169</v>
      </c>
      <c r="D5" s="20" t="s">
        <v>168</v>
      </c>
      <c r="E5" s="24">
        <v>2</v>
      </c>
      <c r="F5" s="92">
        <v>107</v>
      </c>
    </row>
    <row r="6" spans="1:8" ht="25.5" customHeight="1">
      <c r="B6" s="58" t="s">
        <v>170</v>
      </c>
      <c r="C6" s="39" t="s">
        <v>26</v>
      </c>
      <c r="D6" s="41" t="s">
        <v>31</v>
      </c>
      <c r="E6" s="40">
        <v>3</v>
      </c>
      <c r="F6" s="92">
        <v>107</v>
      </c>
    </row>
    <row r="7" spans="1:8" s="31" customFormat="1" ht="25.5" customHeight="1">
      <c r="A7" s="45"/>
      <c r="B7" s="58" t="s">
        <v>166</v>
      </c>
      <c r="C7" s="87" t="s">
        <v>191</v>
      </c>
      <c r="D7" s="87" t="s">
        <v>147</v>
      </c>
      <c r="E7" s="88">
        <v>5</v>
      </c>
      <c r="F7" s="13">
        <v>304</v>
      </c>
    </row>
    <row r="8" spans="1:8" ht="25.5" customHeight="1">
      <c r="B8" s="160" t="s">
        <v>149</v>
      </c>
      <c r="C8" s="161"/>
      <c r="D8" s="161"/>
      <c r="E8" s="161"/>
      <c r="F8" s="166"/>
    </row>
    <row r="9" spans="1:8" s="31" customFormat="1" ht="25.5" customHeight="1">
      <c r="A9" s="45"/>
      <c r="B9" s="58" t="s">
        <v>43</v>
      </c>
      <c r="C9" s="87" t="s">
        <v>192</v>
      </c>
      <c r="D9" s="87" t="s">
        <v>147</v>
      </c>
      <c r="E9" s="88">
        <v>10</v>
      </c>
      <c r="F9" s="13">
        <v>304</v>
      </c>
    </row>
    <row r="10" spans="1:8" ht="25.5" customHeight="1">
      <c r="B10" s="158" t="s">
        <v>150</v>
      </c>
      <c r="C10" s="159"/>
      <c r="D10" s="159"/>
      <c r="E10" s="159"/>
      <c r="F10" s="165"/>
    </row>
    <row r="11" spans="1:8" ht="25.5" customHeight="1">
      <c r="B11" s="58" t="s">
        <v>43</v>
      </c>
      <c r="C11" s="21" t="s">
        <v>175</v>
      </c>
      <c r="D11" s="21" t="s">
        <v>2</v>
      </c>
      <c r="E11" s="22">
        <v>10</v>
      </c>
      <c r="F11" s="13">
        <v>2</v>
      </c>
      <c r="G11" s="108"/>
      <c r="H11" s="109"/>
    </row>
    <row r="12" spans="1:8" ht="25.5" customHeight="1">
      <c r="B12" s="160" t="s">
        <v>151</v>
      </c>
      <c r="C12" s="161"/>
      <c r="D12" s="161"/>
      <c r="E12" s="161"/>
      <c r="F12" s="166"/>
      <c r="G12" s="31"/>
      <c r="H12" s="31"/>
    </row>
    <row r="13" spans="1:8" ht="25.5" customHeight="1">
      <c r="B13" s="58" t="s">
        <v>67</v>
      </c>
      <c r="C13" s="20" t="s">
        <v>174</v>
      </c>
      <c r="D13" s="20" t="s">
        <v>168</v>
      </c>
      <c r="E13" s="24">
        <v>2</v>
      </c>
      <c r="F13" s="92">
        <v>107</v>
      </c>
      <c r="G13" s="108"/>
      <c r="H13" s="109"/>
    </row>
    <row r="14" spans="1:8" ht="25.5" customHeight="1">
      <c r="B14" s="58" t="s">
        <v>170</v>
      </c>
      <c r="C14" s="39" t="s">
        <v>28</v>
      </c>
      <c r="D14" s="41" t="s">
        <v>31</v>
      </c>
      <c r="E14" s="40">
        <v>3</v>
      </c>
      <c r="F14" s="92">
        <v>107</v>
      </c>
      <c r="G14" s="31"/>
      <c r="H14" s="31"/>
    </row>
    <row r="15" spans="1:8" ht="25.5" customHeight="1">
      <c r="B15" s="58" t="s">
        <v>166</v>
      </c>
      <c r="C15" s="87" t="s">
        <v>193</v>
      </c>
      <c r="D15" s="110" t="s">
        <v>1</v>
      </c>
      <c r="E15" s="88">
        <v>5</v>
      </c>
      <c r="F15" s="13">
        <v>304</v>
      </c>
      <c r="G15" s="31"/>
      <c r="H15" s="31"/>
    </row>
    <row r="16" spans="1:8" ht="25.5" customHeight="1">
      <c r="B16" s="158" t="s">
        <v>152</v>
      </c>
      <c r="C16" s="159"/>
      <c r="D16" s="159"/>
      <c r="E16" s="159"/>
      <c r="F16" s="165"/>
      <c r="G16" s="31"/>
      <c r="H16" s="31"/>
    </row>
    <row r="17" spans="2:13" ht="25.5" customHeight="1">
      <c r="B17" s="58" t="s">
        <v>43</v>
      </c>
      <c r="C17" s="21" t="s">
        <v>176</v>
      </c>
      <c r="D17" s="21" t="s">
        <v>2</v>
      </c>
      <c r="E17" s="22">
        <v>10</v>
      </c>
      <c r="F17" s="13">
        <v>2</v>
      </c>
      <c r="G17" s="100"/>
      <c r="H17" s="101"/>
    </row>
    <row r="18" spans="2:13" ht="25.5" customHeight="1">
      <c r="B18" s="160" t="s">
        <v>153</v>
      </c>
      <c r="C18" s="161"/>
      <c r="D18" s="161"/>
      <c r="E18" s="161"/>
      <c r="F18" s="166"/>
    </row>
    <row r="19" spans="2:13" ht="25.5" customHeight="1">
      <c r="B19" s="58" t="s">
        <v>43</v>
      </c>
      <c r="C19" s="21" t="s">
        <v>177</v>
      </c>
      <c r="D19" s="21" t="s">
        <v>2</v>
      </c>
      <c r="E19" s="22">
        <v>10</v>
      </c>
      <c r="F19" s="13">
        <v>2</v>
      </c>
    </row>
    <row r="20" spans="2:13" ht="25.5" customHeight="1">
      <c r="B20" s="158" t="s">
        <v>154</v>
      </c>
      <c r="C20" s="159"/>
      <c r="D20" s="159"/>
      <c r="E20" s="159"/>
      <c r="F20" s="165"/>
    </row>
    <row r="21" spans="2:13" ht="25.5" customHeight="1">
      <c r="B21" s="58" t="s">
        <v>41</v>
      </c>
      <c r="C21" s="21" t="s">
        <v>178</v>
      </c>
      <c r="D21" s="21" t="s">
        <v>2</v>
      </c>
      <c r="E21" s="22">
        <v>10</v>
      </c>
      <c r="F21" s="13">
        <v>2</v>
      </c>
    </row>
    <row r="22" spans="2:13" ht="25.5" customHeight="1">
      <c r="B22" s="160" t="s">
        <v>155</v>
      </c>
      <c r="C22" s="161"/>
      <c r="D22" s="161"/>
      <c r="E22" s="161"/>
      <c r="F22" s="166"/>
    </row>
    <row r="23" spans="2:13" ht="25.5" customHeight="1">
      <c r="B23" s="58" t="s">
        <v>67</v>
      </c>
      <c r="C23" s="20" t="s">
        <v>179</v>
      </c>
      <c r="D23" s="20" t="s">
        <v>168</v>
      </c>
      <c r="E23" s="24">
        <v>2</v>
      </c>
      <c r="F23" s="92">
        <v>107</v>
      </c>
    </row>
    <row r="24" spans="2:13" ht="25.5" customHeight="1">
      <c r="B24" s="58" t="s">
        <v>170</v>
      </c>
      <c r="C24" s="39" t="s">
        <v>180</v>
      </c>
      <c r="D24" s="41" t="s">
        <v>31</v>
      </c>
      <c r="E24" s="40">
        <v>3</v>
      </c>
      <c r="F24" s="13">
        <v>107</v>
      </c>
      <c r="I24" s="36"/>
      <c r="L24" s="91"/>
      <c r="M24" s="92"/>
    </row>
    <row r="25" spans="2:13" ht="25.5" customHeight="1">
      <c r="B25" s="58" t="s">
        <v>166</v>
      </c>
      <c r="C25" s="87" t="s">
        <v>194</v>
      </c>
      <c r="D25" s="110" t="s">
        <v>1</v>
      </c>
      <c r="E25" s="88">
        <v>5</v>
      </c>
      <c r="F25" s="13">
        <v>304</v>
      </c>
      <c r="I25" s="36"/>
      <c r="L25" s="91"/>
      <c r="M25" s="92"/>
    </row>
    <row r="26" spans="2:13" ht="25.5" customHeight="1">
      <c r="B26" s="158" t="s">
        <v>156</v>
      </c>
      <c r="C26" s="159"/>
      <c r="D26" s="159"/>
      <c r="E26" s="159"/>
      <c r="F26" s="165"/>
    </row>
    <row r="27" spans="2:13" ht="25.5" customHeight="1">
      <c r="B27" s="58" t="s">
        <v>163</v>
      </c>
      <c r="C27" s="87" t="s">
        <v>195</v>
      </c>
      <c r="D27" s="87" t="s">
        <v>147</v>
      </c>
      <c r="E27" s="88">
        <v>10</v>
      </c>
      <c r="F27" s="13">
        <v>304</v>
      </c>
    </row>
    <row r="28" spans="2:13" ht="25.5" customHeight="1">
      <c r="B28" s="160" t="s">
        <v>157</v>
      </c>
      <c r="C28" s="161"/>
      <c r="D28" s="161"/>
      <c r="E28" s="161"/>
      <c r="F28" s="166"/>
    </row>
    <row r="29" spans="2:13" ht="25.5" customHeight="1">
      <c r="B29" s="58" t="s">
        <v>41</v>
      </c>
      <c r="C29" s="21" t="s">
        <v>181</v>
      </c>
      <c r="D29" s="21" t="s">
        <v>2</v>
      </c>
      <c r="E29" s="22">
        <v>10</v>
      </c>
      <c r="F29" s="13">
        <v>2</v>
      </c>
    </row>
    <row r="30" spans="2:13" ht="25.5" customHeight="1">
      <c r="B30" s="158" t="s">
        <v>158</v>
      </c>
      <c r="C30" s="159"/>
      <c r="D30" s="159"/>
      <c r="E30" s="159"/>
      <c r="F30" s="165"/>
    </row>
    <row r="31" spans="2:13" ht="25.5" customHeight="1">
      <c r="B31" s="58" t="s">
        <v>43</v>
      </c>
      <c r="C31" s="87" t="s">
        <v>196</v>
      </c>
      <c r="D31" s="87" t="s">
        <v>147</v>
      </c>
      <c r="E31" s="88">
        <v>10</v>
      </c>
      <c r="F31" s="13">
        <v>304</v>
      </c>
    </row>
    <row r="32" spans="2:13" ht="25.5" customHeight="1">
      <c r="B32" s="160" t="s">
        <v>159</v>
      </c>
      <c r="C32" s="161"/>
      <c r="D32" s="161"/>
      <c r="E32" s="161"/>
      <c r="F32" s="166"/>
    </row>
    <row r="33" spans="2:7" ht="25.5" customHeight="1">
      <c r="B33" s="58" t="s">
        <v>85</v>
      </c>
      <c r="C33" s="90" t="s">
        <v>182</v>
      </c>
      <c r="D33" s="21" t="s">
        <v>2</v>
      </c>
      <c r="E33" s="22">
        <v>7</v>
      </c>
      <c r="F33" s="30">
        <v>2</v>
      </c>
    </row>
    <row r="34" spans="2:7" ht="25.5" customHeight="1">
      <c r="B34" s="58" t="s">
        <v>86</v>
      </c>
      <c r="C34" s="39" t="s">
        <v>183</v>
      </c>
      <c r="D34" s="41" t="s">
        <v>31</v>
      </c>
      <c r="E34" s="40">
        <v>3</v>
      </c>
      <c r="F34" s="30">
        <v>107</v>
      </c>
    </row>
    <row r="35" spans="2:7" ht="25.5" customHeight="1">
      <c r="B35" s="158" t="s">
        <v>160</v>
      </c>
      <c r="C35" s="159"/>
      <c r="D35" s="159"/>
      <c r="E35" s="159"/>
      <c r="F35" s="165"/>
    </row>
    <row r="36" spans="2:7" ht="25.5" customHeight="1">
      <c r="B36" s="58" t="s">
        <v>163</v>
      </c>
      <c r="C36" s="87" t="s">
        <v>197</v>
      </c>
      <c r="D36" s="87" t="s">
        <v>147</v>
      </c>
      <c r="E36" s="88">
        <v>10</v>
      </c>
      <c r="F36" s="13">
        <v>304</v>
      </c>
    </row>
    <row r="37" spans="2:7" ht="25.5" customHeight="1">
      <c r="B37" s="160" t="s">
        <v>161</v>
      </c>
      <c r="C37" s="161"/>
      <c r="D37" s="161"/>
      <c r="E37" s="161"/>
      <c r="F37" s="166"/>
    </row>
    <row r="38" spans="2:7" ht="25.5" customHeight="1">
      <c r="B38" s="58" t="s">
        <v>67</v>
      </c>
      <c r="C38" s="20" t="s">
        <v>184</v>
      </c>
      <c r="D38" s="20" t="s">
        <v>168</v>
      </c>
      <c r="E38" s="24">
        <v>2</v>
      </c>
      <c r="F38" s="13">
        <v>107</v>
      </c>
    </row>
    <row r="39" spans="2:7" ht="25.5" customHeight="1">
      <c r="B39" s="58" t="s">
        <v>170</v>
      </c>
      <c r="C39" s="39" t="s">
        <v>185</v>
      </c>
      <c r="D39" s="41" t="s">
        <v>31</v>
      </c>
      <c r="E39" s="40">
        <v>3</v>
      </c>
      <c r="F39" s="13">
        <v>107</v>
      </c>
    </row>
    <row r="40" spans="2:7" ht="25.5" customHeight="1">
      <c r="B40" s="58" t="s">
        <v>166</v>
      </c>
      <c r="C40" s="87" t="s">
        <v>198</v>
      </c>
      <c r="D40" s="110" t="s">
        <v>1</v>
      </c>
      <c r="E40" s="88">
        <v>5</v>
      </c>
      <c r="F40" s="89">
        <v>304</v>
      </c>
    </row>
    <row r="41" spans="2:7" ht="25.5" customHeight="1">
      <c r="B41" s="158" t="s">
        <v>203</v>
      </c>
      <c r="C41" s="159"/>
      <c r="D41" s="159"/>
      <c r="E41" s="159"/>
      <c r="F41" s="165"/>
    </row>
    <row r="42" spans="2:7" ht="25.5" customHeight="1">
      <c r="B42" s="60" t="s">
        <v>43</v>
      </c>
      <c r="C42" s="87" t="s">
        <v>199</v>
      </c>
      <c r="D42" s="87" t="s">
        <v>147</v>
      </c>
      <c r="E42" s="88">
        <v>10</v>
      </c>
      <c r="F42" s="13">
        <v>304</v>
      </c>
    </row>
    <row r="43" spans="2:7" ht="25.5" customHeight="1">
      <c r="B43" s="160" t="s">
        <v>162</v>
      </c>
      <c r="C43" s="161"/>
      <c r="D43" s="161"/>
      <c r="E43" s="161"/>
      <c r="F43" s="166"/>
    </row>
    <row r="44" spans="2:7" ht="25.5" customHeight="1">
      <c r="B44" s="58" t="s">
        <v>67</v>
      </c>
      <c r="C44" s="20" t="s">
        <v>190</v>
      </c>
      <c r="D44" s="20" t="s">
        <v>168</v>
      </c>
      <c r="E44" s="24">
        <v>2</v>
      </c>
      <c r="F44" s="13">
        <v>107</v>
      </c>
      <c r="G44" s="31"/>
    </row>
    <row r="45" spans="2:7" ht="25.5" customHeight="1">
      <c r="B45" s="58" t="s">
        <v>170</v>
      </c>
      <c r="C45" s="87" t="s">
        <v>186</v>
      </c>
      <c r="D45" s="110" t="s">
        <v>1</v>
      </c>
      <c r="E45" s="88">
        <v>8</v>
      </c>
      <c r="F45" s="13">
        <v>304</v>
      </c>
    </row>
    <row r="46" spans="2:7" ht="25.5" customHeight="1">
      <c r="B46" s="158" t="s">
        <v>164</v>
      </c>
      <c r="C46" s="159"/>
      <c r="D46" s="159"/>
      <c r="E46" s="159"/>
      <c r="F46" s="165"/>
    </row>
    <row r="47" spans="2:7" ht="25.5" customHeight="1">
      <c r="B47" s="60" t="s">
        <v>43</v>
      </c>
      <c r="C47" s="87" t="s">
        <v>187</v>
      </c>
      <c r="D47" s="87" t="s">
        <v>147</v>
      </c>
      <c r="E47" s="88">
        <v>10</v>
      </c>
      <c r="F47" s="13">
        <v>304</v>
      </c>
      <c r="G47" s="31"/>
    </row>
    <row r="48" spans="2:7" ht="25.5" customHeight="1">
      <c r="B48" s="158" t="s">
        <v>165</v>
      </c>
      <c r="C48" s="159"/>
      <c r="D48" s="159"/>
      <c r="E48" s="159"/>
      <c r="F48" s="165"/>
    </row>
    <row r="49" spans="2:6" ht="25.5" customHeight="1">
      <c r="B49" s="60" t="s">
        <v>43</v>
      </c>
      <c r="C49" s="87" t="s">
        <v>188</v>
      </c>
      <c r="D49" s="87" t="s">
        <v>147</v>
      </c>
      <c r="E49" s="88">
        <v>10</v>
      </c>
      <c r="F49" s="13">
        <v>304</v>
      </c>
    </row>
    <row r="50" spans="2:6" ht="25.5" customHeight="1">
      <c r="B50" s="158" t="s">
        <v>167</v>
      </c>
      <c r="C50" s="159"/>
      <c r="D50" s="159"/>
      <c r="E50" s="159"/>
      <c r="F50" s="165"/>
    </row>
    <row r="51" spans="2:6" ht="25.5" customHeight="1">
      <c r="B51" s="60" t="s">
        <v>43</v>
      </c>
      <c r="C51" s="87" t="s">
        <v>189</v>
      </c>
      <c r="D51" s="87" t="s">
        <v>147</v>
      </c>
      <c r="E51" s="88">
        <v>10</v>
      </c>
      <c r="F51" s="13">
        <v>304</v>
      </c>
    </row>
    <row r="52" spans="2:6" ht="25.5" customHeight="1">
      <c r="B52" s="169" t="s">
        <v>29</v>
      </c>
      <c r="C52" s="170"/>
      <c r="D52" s="171"/>
      <c r="E52" s="15"/>
      <c r="F52" s="16"/>
    </row>
    <row r="53" spans="2:6" ht="25.5" customHeight="1">
      <c r="B53" s="61" t="s">
        <v>42</v>
      </c>
      <c r="C53" s="52" t="s">
        <v>235</v>
      </c>
      <c r="D53" s="52" t="s">
        <v>236</v>
      </c>
      <c r="E53" s="15"/>
      <c r="F53" s="16"/>
    </row>
    <row r="54" spans="2:6" ht="25.5" customHeight="1">
      <c r="B54" s="1"/>
      <c r="C54" s="111" t="s">
        <v>237</v>
      </c>
      <c r="D54" s="29"/>
      <c r="E54" s="1"/>
      <c r="F54" s="16"/>
    </row>
    <row r="55" spans="2:6">
      <c r="B55" s="29"/>
      <c r="D55" s="29"/>
      <c r="E55" s="15"/>
      <c r="F55" s="16"/>
    </row>
    <row r="56" spans="2:6">
      <c r="B56" s="29"/>
      <c r="C56" s="28"/>
      <c r="D56" s="29"/>
      <c r="E56" s="30"/>
      <c r="F56" s="16"/>
    </row>
    <row r="57" spans="2:6">
      <c r="C57" s="14"/>
      <c r="D57" s="14"/>
      <c r="E57" s="15"/>
      <c r="F57" s="16"/>
    </row>
    <row r="58" spans="2:6">
      <c r="C58" s="14"/>
      <c r="D58" s="14"/>
      <c r="E58" s="15">
        <f>SUM(E5:E51)</f>
        <v>190</v>
      </c>
      <c r="F58" s="16"/>
    </row>
    <row r="59" spans="2:6">
      <c r="C59" s="14"/>
      <c r="D59" s="14"/>
      <c r="E59" s="15"/>
      <c r="F59" s="16"/>
    </row>
    <row r="60" spans="2:6">
      <c r="C60" s="14"/>
      <c r="D60" s="14"/>
      <c r="E60" s="15"/>
      <c r="F60" s="16">
        <f>E44+E38+E23+E13+E5+G6</f>
        <v>10</v>
      </c>
    </row>
    <row r="61" spans="2:6">
      <c r="C61" s="14"/>
      <c r="D61" s="14"/>
      <c r="E61" s="15"/>
      <c r="F61" s="93">
        <f>E51+E49+E47+E45+E42+E40+E36+E31+E27+E25+E15+E9+E7</f>
        <v>108</v>
      </c>
    </row>
    <row r="62" spans="2:6">
      <c r="C62" s="14"/>
      <c r="D62" s="14"/>
      <c r="E62" s="15"/>
      <c r="F62" s="16">
        <f>E39+E34+E24+E14+E6</f>
        <v>15</v>
      </c>
    </row>
    <row r="63" spans="2:6">
      <c r="C63" s="14"/>
      <c r="D63" s="14"/>
      <c r="E63" s="15"/>
      <c r="F63" s="16">
        <f>E33+E29+E21+E19+E17+E11</f>
        <v>57</v>
      </c>
    </row>
    <row r="64" spans="2:6">
      <c r="C64" s="14"/>
      <c r="D64" s="14"/>
      <c r="E64" s="15"/>
      <c r="F64" s="16">
        <f>F63+F62+F61+F60</f>
        <v>190</v>
      </c>
    </row>
    <row r="65" spans="3:6">
      <c r="C65" s="14"/>
      <c r="D65" s="14"/>
      <c r="E65" s="15"/>
      <c r="F65" s="16"/>
    </row>
    <row r="66" spans="3:6">
      <c r="C66" s="14"/>
      <c r="D66" s="14"/>
      <c r="E66" s="15"/>
      <c r="F66" s="16"/>
    </row>
    <row r="67" spans="3:6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5"/>
    </row>
    <row r="74" spans="3:6">
      <c r="C74" s="14"/>
      <c r="D74" s="14"/>
      <c r="E74" s="15"/>
      <c r="F74" s="15"/>
    </row>
    <row r="75" spans="3:6">
      <c r="C75" s="14"/>
      <c r="D75" s="14"/>
      <c r="E75" s="15"/>
      <c r="F75" s="15"/>
    </row>
    <row r="76" spans="3:6">
      <c r="C76" s="14"/>
      <c r="D76" s="14"/>
      <c r="E76" s="15"/>
      <c r="F76" s="15"/>
    </row>
    <row r="77" spans="3:6">
      <c r="C77" s="14"/>
      <c r="D77" s="14"/>
      <c r="E77" s="15"/>
      <c r="F77" s="15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</sheetData>
  <mergeCells count="21">
    <mergeCell ref="B2:F2"/>
    <mergeCell ref="B3:F3"/>
    <mergeCell ref="B8:F8"/>
    <mergeCell ref="B10:F10"/>
    <mergeCell ref="B41:F41"/>
    <mergeCell ref="B12:F12"/>
    <mergeCell ref="B16:F16"/>
    <mergeCell ref="B18:F18"/>
    <mergeCell ref="B20:F20"/>
    <mergeCell ref="B22:F22"/>
    <mergeCell ref="B26:F26"/>
    <mergeCell ref="B28:F28"/>
    <mergeCell ref="B30:F30"/>
    <mergeCell ref="B32:F32"/>
    <mergeCell ref="B35:F35"/>
    <mergeCell ref="B37:F37"/>
    <mergeCell ref="B52:D52"/>
    <mergeCell ref="B43:F43"/>
    <mergeCell ref="B46:F46"/>
    <mergeCell ref="B48:F48"/>
    <mergeCell ref="B50:F50"/>
  </mergeCells>
  <hyperlinks>
    <hyperlink ref="C54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H18" sqref="H18"/>
    </sheetView>
  </sheetViews>
  <sheetFormatPr defaultRowHeight="14.25"/>
  <cols>
    <col min="1" max="1" width="23.875" customWidth="1"/>
    <col min="2" max="2" width="20.25" customWidth="1"/>
  </cols>
  <sheetData>
    <row r="1" spans="1:7" ht="34.5" customHeight="1">
      <c r="A1" s="2" t="s">
        <v>0</v>
      </c>
      <c r="B1" s="2" t="s">
        <v>1</v>
      </c>
      <c r="C1" s="2">
        <v>3</v>
      </c>
    </row>
    <row r="3" spans="1:7" ht="39.75" customHeight="1">
      <c r="A3" s="1" t="s">
        <v>4</v>
      </c>
      <c r="B3" s="1" t="s">
        <v>3</v>
      </c>
      <c r="C3" s="1">
        <v>2</v>
      </c>
    </row>
    <row r="8" spans="1:7">
      <c r="A8" s="3"/>
      <c r="B8" s="4"/>
      <c r="C8" s="4"/>
      <c r="D8" s="4" t="s">
        <v>7</v>
      </c>
      <c r="E8" s="5"/>
    </row>
    <row r="9" spans="1:7">
      <c r="A9" s="5">
        <v>1.5</v>
      </c>
      <c r="B9" s="5" t="s">
        <v>8</v>
      </c>
      <c r="C9" s="5"/>
      <c r="D9" s="5"/>
      <c r="E9" s="5"/>
    </row>
    <row r="10" spans="1:7">
      <c r="A10" s="5">
        <v>1.5</v>
      </c>
      <c r="B10" s="5" t="s">
        <v>8</v>
      </c>
      <c r="C10" s="5"/>
      <c r="D10" s="5" t="s">
        <v>9</v>
      </c>
      <c r="E10" s="5"/>
    </row>
    <row r="11" spans="1:7">
      <c r="A11" s="5" t="s">
        <v>10</v>
      </c>
      <c r="B11" s="5" t="s">
        <v>11</v>
      </c>
      <c r="C11" s="5"/>
      <c r="D11" s="5"/>
      <c r="E11" s="5"/>
      <c r="G11">
        <v>2.15</v>
      </c>
    </row>
    <row r="12" spans="1:7">
      <c r="A12" s="5"/>
      <c r="B12" s="5"/>
      <c r="C12" s="5"/>
      <c r="D12" s="5"/>
      <c r="E12" s="5"/>
      <c r="G12">
        <v>2.15</v>
      </c>
    </row>
    <row r="13" spans="1:7">
      <c r="A13" s="5"/>
      <c r="B13" s="5"/>
      <c r="C13" s="5"/>
      <c r="D13" s="5" t="s">
        <v>12</v>
      </c>
      <c r="E13" s="5"/>
      <c r="G13">
        <v>2.15</v>
      </c>
    </row>
    <row r="14" spans="1:7">
      <c r="A14" s="5"/>
      <c r="B14" s="5"/>
      <c r="C14" s="5"/>
      <c r="D14" s="5"/>
      <c r="E14" s="5"/>
      <c r="G14">
        <v>45</v>
      </c>
    </row>
    <row r="15" spans="1:7">
      <c r="A15" s="5"/>
      <c r="B15" s="6"/>
      <c r="C15" s="6"/>
      <c r="D15" s="5" t="s">
        <v>13</v>
      </c>
      <c r="E15" s="5"/>
    </row>
    <row r="16" spans="1:7">
      <c r="A16" s="3"/>
      <c r="B16" s="7"/>
      <c r="C16" s="6"/>
      <c r="D16" s="5" t="s">
        <v>14</v>
      </c>
      <c r="E16" s="6"/>
    </row>
    <row r="17" spans="1:7">
      <c r="A17" s="5"/>
      <c r="B17" s="7"/>
      <c r="C17" s="6"/>
      <c r="D17" s="5"/>
      <c r="E17" s="5"/>
    </row>
    <row r="18" spans="1:7">
      <c r="A18" s="5"/>
      <c r="B18" s="5"/>
      <c r="C18" s="5"/>
      <c r="D18" s="5"/>
      <c r="E18" s="5"/>
      <c r="G18" t="s">
        <v>80</v>
      </c>
    </row>
    <row r="20" spans="1:7" ht="15">
      <c r="D20" s="69" t="s">
        <v>12</v>
      </c>
      <c r="E20" s="70"/>
      <c r="G20" s="8"/>
    </row>
    <row r="21" spans="1:7">
      <c r="D21" s="5" t="s">
        <v>12</v>
      </c>
    </row>
    <row r="23" spans="1:7">
      <c r="A23" s="1"/>
      <c r="B23" s="1"/>
      <c r="C23" s="1"/>
      <c r="D23" t="s">
        <v>15</v>
      </c>
    </row>
    <row r="24" spans="1:7">
      <c r="A24" s="10" t="s">
        <v>18</v>
      </c>
      <c r="B24" s="10"/>
      <c r="C24" s="10"/>
      <c r="G24" t="s">
        <v>16</v>
      </c>
    </row>
    <row r="25" spans="1:7">
      <c r="A25" s="11" t="s">
        <v>19</v>
      </c>
      <c r="B25" s="11"/>
      <c r="C25" s="11"/>
    </row>
    <row r="28" spans="1:7">
      <c r="C28" s="5"/>
      <c r="D28" s="5">
        <v>1.5</v>
      </c>
      <c r="E28" s="5" t="s">
        <v>8</v>
      </c>
      <c r="F28" s="5"/>
      <c r="G28" s="5"/>
    </row>
    <row r="29" spans="1:7">
      <c r="C29" s="5"/>
      <c r="D29" s="5">
        <v>1.5</v>
      </c>
      <c r="E29" s="5" t="s">
        <v>8</v>
      </c>
      <c r="F29" s="5"/>
      <c r="G29" s="5"/>
    </row>
    <row r="30" spans="1:7">
      <c r="C30" s="5"/>
      <c r="D30" s="5"/>
      <c r="E30" s="5"/>
      <c r="F30" s="5"/>
      <c r="G30" s="5"/>
    </row>
    <row r="31" spans="1:7">
      <c r="C31" s="5"/>
      <c r="D31" s="5" t="s">
        <v>10</v>
      </c>
      <c r="E31" s="5" t="s">
        <v>11</v>
      </c>
      <c r="F31" s="5"/>
      <c r="G31" s="5"/>
    </row>
    <row r="32" spans="1:7">
      <c r="C32" s="9"/>
      <c r="D32" s="5"/>
      <c r="E32" s="5"/>
      <c r="F32" s="5"/>
      <c r="G32" s="5"/>
    </row>
    <row r="33" spans="3:7">
      <c r="C33" s="9"/>
      <c r="D33" s="5" t="s">
        <v>9</v>
      </c>
      <c r="E33" s="5"/>
      <c r="F33" s="5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6"/>
      <c r="F35" s="6"/>
      <c r="G35" s="5"/>
    </row>
    <row r="36" spans="3:7">
      <c r="C36" s="5"/>
      <c r="D36" s="5" t="s">
        <v>12</v>
      </c>
      <c r="E36" s="7"/>
      <c r="F36" s="5" t="s">
        <v>17</v>
      </c>
      <c r="G36" s="5"/>
    </row>
    <row r="37" spans="3:7">
      <c r="C37" s="5"/>
      <c r="D37" s="5"/>
      <c r="E37" s="7"/>
      <c r="F37" s="6"/>
      <c r="G37" s="5"/>
    </row>
    <row r="38" spans="3:7">
      <c r="C38" s="5"/>
      <c r="D38" s="5" t="s">
        <v>13</v>
      </c>
      <c r="E38" s="5"/>
      <c r="F38" s="5"/>
      <c r="G38" s="5"/>
    </row>
    <row r="39" spans="3:7">
      <c r="C39" s="5"/>
      <c r="D39" s="5"/>
      <c r="E39" s="5"/>
      <c r="F39" s="5"/>
      <c r="G3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="79" zoomScaleNormal="79" workbookViewId="0">
      <selection activeCell="J7" sqref="J7"/>
    </sheetView>
  </sheetViews>
  <sheetFormatPr defaultRowHeight="14.25"/>
  <cols>
    <col min="1" max="1" width="5.875" customWidth="1"/>
    <col min="2" max="2" width="13" customWidth="1"/>
    <col min="3" max="3" width="25.625" customWidth="1"/>
    <col min="4" max="4" width="16.5" customWidth="1"/>
    <col min="7" max="7" width="6.5" customWidth="1"/>
    <col min="8" max="8" width="7.25" customWidth="1"/>
    <col min="9" max="9" width="15" customWidth="1"/>
    <col min="10" max="10" width="32.375" customWidth="1"/>
    <col min="11" max="11" width="16.75" customWidth="1"/>
  </cols>
  <sheetData>
    <row r="1" spans="1:13" ht="15">
      <c r="A1" s="16"/>
      <c r="B1" s="57"/>
      <c r="C1" s="46"/>
      <c r="D1" s="46"/>
      <c r="E1" s="47"/>
      <c r="F1" s="48"/>
    </row>
    <row r="2" spans="1:13" ht="24.75" customHeight="1">
      <c r="A2" s="16"/>
      <c r="B2" s="162" t="s">
        <v>241</v>
      </c>
      <c r="C2" s="163"/>
      <c r="D2" s="163"/>
      <c r="E2" s="163"/>
      <c r="F2" s="164"/>
      <c r="H2" s="16"/>
      <c r="I2" s="162" t="s">
        <v>109</v>
      </c>
      <c r="J2" s="163"/>
      <c r="K2" s="163"/>
      <c r="L2" s="163"/>
      <c r="M2" s="164"/>
    </row>
    <row r="3" spans="1:13" ht="24.75" customHeight="1">
      <c r="A3" s="16"/>
      <c r="B3" s="158" t="s">
        <v>238</v>
      </c>
      <c r="C3" s="159"/>
      <c r="D3" s="159"/>
      <c r="E3" s="159"/>
      <c r="F3" s="165"/>
      <c r="H3" s="16"/>
      <c r="I3" s="158" t="s">
        <v>263</v>
      </c>
      <c r="J3" s="159"/>
      <c r="K3" s="159"/>
      <c r="L3" s="159"/>
      <c r="M3" s="165"/>
    </row>
    <row r="4" spans="1:13" ht="24.75" customHeight="1">
      <c r="A4" s="16"/>
      <c r="B4" s="55" t="s">
        <v>76</v>
      </c>
      <c r="C4" s="55" t="s">
        <v>5</v>
      </c>
      <c r="D4" s="55" t="s">
        <v>73</v>
      </c>
      <c r="E4" s="56" t="s">
        <v>74</v>
      </c>
      <c r="F4" s="55" t="s">
        <v>75</v>
      </c>
      <c r="H4" s="16"/>
      <c r="I4" s="55" t="s">
        <v>76</v>
      </c>
      <c r="J4" s="55" t="s">
        <v>5</v>
      </c>
      <c r="K4" s="55" t="s">
        <v>73</v>
      </c>
      <c r="L4" s="56" t="s">
        <v>74</v>
      </c>
      <c r="M4" s="55" t="s">
        <v>75</v>
      </c>
    </row>
    <row r="5" spans="1:13" ht="24.75" customHeight="1">
      <c r="A5" s="50">
        <v>1</v>
      </c>
      <c r="B5" s="123" t="s">
        <v>142</v>
      </c>
      <c r="C5" s="124" t="s">
        <v>143</v>
      </c>
      <c r="D5" s="85"/>
      <c r="E5" s="86"/>
      <c r="F5" s="53">
        <v>105</v>
      </c>
      <c r="H5" s="45"/>
      <c r="I5" s="58" t="s">
        <v>41</v>
      </c>
      <c r="J5" s="21" t="s">
        <v>50</v>
      </c>
      <c r="K5" s="21" t="s">
        <v>2</v>
      </c>
      <c r="L5" s="22">
        <v>11</v>
      </c>
      <c r="M5" s="13">
        <v>2</v>
      </c>
    </row>
    <row r="6" spans="1:13" ht="24.75" customHeight="1">
      <c r="A6" s="50"/>
      <c r="B6" s="60" t="s">
        <v>144</v>
      </c>
      <c r="C6" s="25" t="s">
        <v>145</v>
      </c>
      <c r="D6" s="25" t="s">
        <v>119</v>
      </c>
      <c r="E6" s="23">
        <v>3</v>
      </c>
      <c r="F6" s="13">
        <v>105</v>
      </c>
      <c r="H6" s="16"/>
      <c r="I6" s="160" t="s">
        <v>264</v>
      </c>
      <c r="J6" s="161"/>
      <c r="K6" s="161"/>
      <c r="L6" s="161"/>
      <c r="M6" s="166"/>
    </row>
    <row r="7" spans="1:13" ht="24.75" customHeight="1">
      <c r="A7" s="49"/>
      <c r="B7" s="59" t="s">
        <v>124</v>
      </c>
      <c r="C7" s="39" t="s">
        <v>26</v>
      </c>
      <c r="D7" s="41" t="s">
        <v>118</v>
      </c>
      <c r="E7" s="40">
        <v>3</v>
      </c>
      <c r="F7" s="13">
        <v>105</v>
      </c>
      <c r="H7" s="45"/>
      <c r="I7" s="58" t="s">
        <v>41</v>
      </c>
      <c r="J7" s="21" t="s">
        <v>52</v>
      </c>
      <c r="K7" s="21" t="s">
        <v>2</v>
      </c>
      <c r="L7" s="22">
        <v>11</v>
      </c>
      <c r="M7" s="13">
        <v>2</v>
      </c>
    </row>
    <row r="8" spans="1:13" ht="24.75" customHeight="1">
      <c r="A8" s="49"/>
      <c r="B8" s="58" t="s">
        <v>35</v>
      </c>
      <c r="C8" s="26" t="s">
        <v>123</v>
      </c>
      <c r="D8" s="26" t="s">
        <v>22</v>
      </c>
      <c r="E8" s="27">
        <v>3</v>
      </c>
      <c r="F8" s="13">
        <v>4</v>
      </c>
      <c r="H8" s="16"/>
      <c r="I8" s="158" t="s">
        <v>265</v>
      </c>
      <c r="J8" s="159"/>
      <c r="K8" s="159"/>
      <c r="L8" s="159"/>
      <c r="M8" s="165"/>
    </row>
    <row r="9" spans="1:13" ht="24.75" customHeight="1">
      <c r="A9" s="16"/>
      <c r="B9" s="160" t="s">
        <v>239</v>
      </c>
      <c r="C9" s="161"/>
      <c r="D9" s="161"/>
      <c r="E9" s="161"/>
      <c r="F9" s="166"/>
      <c r="H9" s="16"/>
      <c r="I9" s="58" t="s">
        <v>41</v>
      </c>
      <c r="J9" s="34" t="s">
        <v>77</v>
      </c>
      <c r="K9" s="34" t="s">
        <v>2</v>
      </c>
      <c r="L9" s="35">
        <v>11</v>
      </c>
      <c r="M9" s="30">
        <v>2</v>
      </c>
    </row>
    <row r="10" spans="1:13" ht="24.75" customHeight="1">
      <c r="A10" s="16"/>
      <c r="B10" s="58" t="s">
        <v>125</v>
      </c>
      <c r="C10" s="21" t="s">
        <v>50</v>
      </c>
      <c r="D10" s="21" t="s">
        <v>2</v>
      </c>
      <c r="E10" s="22">
        <v>11</v>
      </c>
      <c r="F10" s="13">
        <v>2</v>
      </c>
      <c r="H10" s="16"/>
      <c r="I10" s="160" t="s">
        <v>266</v>
      </c>
      <c r="J10" s="161"/>
      <c r="K10" s="161"/>
      <c r="L10" s="161"/>
      <c r="M10" s="166"/>
    </row>
    <row r="11" spans="1:13" ht="24.75" customHeight="1">
      <c r="A11" s="16">
        <v>2</v>
      </c>
      <c r="B11" s="158" t="s">
        <v>243</v>
      </c>
      <c r="C11" s="159"/>
      <c r="D11" s="159"/>
      <c r="E11" s="159"/>
      <c r="F11" s="165"/>
      <c r="H11" s="16"/>
      <c r="I11" s="58" t="s">
        <v>78</v>
      </c>
      <c r="J11" s="21" t="s">
        <v>116</v>
      </c>
      <c r="K11" s="21" t="s">
        <v>2</v>
      </c>
      <c r="L11" s="22">
        <v>7</v>
      </c>
      <c r="M11" s="13">
        <v>2</v>
      </c>
    </row>
    <row r="12" spans="1:13" ht="24.75" customHeight="1">
      <c r="A12" s="16"/>
      <c r="B12" s="58" t="s">
        <v>125</v>
      </c>
      <c r="C12" s="21" t="s">
        <v>52</v>
      </c>
      <c r="D12" s="21" t="s">
        <v>2</v>
      </c>
      <c r="E12" s="22">
        <v>11</v>
      </c>
      <c r="F12" s="13">
        <v>2</v>
      </c>
      <c r="H12" s="16"/>
      <c r="I12" s="59" t="s">
        <v>79</v>
      </c>
      <c r="J12" s="37" t="s">
        <v>81</v>
      </c>
      <c r="K12" s="37" t="s">
        <v>1</v>
      </c>
      <c r="L12" s="38">
        <v>4</v>
      </c>
      <c r="M12" s="13">
        <v>107</v>
      </c>
    </row>
    <row r="13" spans="1:13" ht="24.75" customHeight="1">
      <c r="A13" s="16"/>
      <c r="B13" s="160" t="s">
        <v>244</v>
      </c>
      <c r="C13" s="161"/>
      <c r="D13" s="161"/>
      <c r="E13" s="161"/>
      <c r="F13" s="166"/>
      <c r="H13" s="16"/>
      <c r="I13" s="158" t="s">
        <v>267</v>
      </c>
      <c r="J13" s="159"/>
      <c r="K13" s="159"/>
      <c r="L13" s="159"/>
      <c r="M13" s="165"/>
    </row>
    <row r="14" spans="1:13" ht="24.75" customHeight="1">
      <c r="A14" s="16"/>
      <c r="B14" s="58" t="s">
        <v>101</v>
      </c>
      <c r="C14" s="26" t="s">
        <v>128</v>
      </c>
      <c r="D14" s="26" t="s">
        <v>22</v>
      </c>
      <c r="E14" s="27">
        <v>5</v>
      </c>
      <c r="F14" s="13">
        <v>4</v>
      </c>
      <c r="H14" s="16"/>
      <c r="I14" s="58" t="s">
        <v>41</v>
      </c>
      <c r="J14" s="21" t="s">
        <v>45</v>
      </c>
      <c r="K14" s="21" t="s">
        <v>2</v>
      </c>
      <c r="L14" s="22">
        <v>11</v>
      </c>
      <c r="M14" s="13">
        <v>2</v>
      </c>
    </row>
    <row r="15" spans="1:13" ht="24.75" customHeight="1">
      <c r="A15" s="16"/>
      <c r="B15" s="59" t="s">
        <v>102</v>
      </c>
      <c r="C15" s="37" t="s">
        <v>126</v>
      </c>
      <c r="D15" s="37" t="s">
        <v>1</v>
      </c>
      <c r="E15" s="38">
        <v>6</v>
      </c>
      <c r="F15" s="13">
        <v>105</v>
      </c>
      <c r="H15" s="16"/>
      <c r="I15" s="160" t="s">
        <v>268</v>
      </c>
      <c r="J15" s="161"/>
      <c r="K15" s="161"/>
      <c r="L15" s="161"/>
      <c r="M15" s="166"/>
    </row>
    <row r="16" spans="1:13" ht="24.75" customHeight="1">
      <c r="A16" s="16">
        <v>3</v>
      </c>
      <c r="B16" s="158" t="s">
        <v>240</v>
      </c>
      <c r="C16" s="159"/>
      <c r="D16" s="159"/>
      <c r="E16" s="159"/>
      <c r="F16" s="165"/>
      <c r="H16" s="16"/>
      <c r="I16" s="58" t="s">
        <v>78</v>
      </c>
      <c r="J16" s="37" t="s">
        <v>37</v>
      </c>
      <c r="K16" s="37" t="s">
        <v>1</v>
      </c>
      <c r="L16" s="38">
        <v>7</v>
      </c>
      <c r="M16" s="30">
        <v>107</v>
      </c>
    </row>
    <row r="17" spans="1:13" ht="24.75" customHeight="1">
      <c r="A17" s="16"/>
      <c r="B17" s="58" t="s">
        <v>129</v>
      </c>
      <c r="C17" s="26" t="s">
        <v>56</v>
      </c>
      <c r="D17" s="26" t="s">
        <v>22</v>
      </c>
      <c r="E17" s="27">
        <v>6</v>
      </c>
      <c r="F17" s="13">
        <v>4</v>
      </c>
      <c r="H17" s="50"/>
      <c r="I17" s="59" t="s">
        <v>79</v>
      </c>
      <c r="J17" s="28" t="s">
        <v>117</v>
      </c>
      <c r="K17" s="26" t="s">
        <v>22</v>
      </c>
      <c r="L17" s="27">
        <v>4</v>
      </c>
      <c r="M17" s="13">
        <v>2</v>
      </c>
    </row>
    <row r="18" spans="1:13" ht="24.75" customHeight="1">
      <c r="A18" s="16"/>
      <c r="B18" s="58" t="s">
        <v>40</v>
      </c>
      <c r="C18" s="37" t="s">
        <v>37</v>
      </c>
      <c r="D18" s="37" t="s">
        <v>1</v>
      </c>
      <c r="E18" s="38">
        <v>5</v>
      </c>
      <c r="F18" s="13">
        <v>105</v>
      </c>
      <c r="H18" s="16"/>
      <c r="I18" s="158" t="s">
        <v>269</v>
      </c>
      <c r="J18" s="159"/>
      <c r="K18" s="159"/>
      <c r="L18" s="159"/>
      <c r="M18" s="165"/>
    </row>
    <row r="19" spans="1:13" ht="24.75" customHeight="1">
      <c r="A19" s="16"/>
      <c r="B19" s="160" t="s">
        <v>242</v>
      </c>
      <c r="C19" s="161"/>
      <c r="D19" s="161"/>
      <c r="E19" s="161"/>
      <c r="F19" s="166"/>
      <c r="H19" s="16"/>
      <c r="I19" s="58" t="s">
        <v>78</v>
      </c>
      <c r="J19" s="28" t="s">
        <v>83</v>
      </c>
      <c r="K19" s="26" t="s">
        <v>22</v>
      </c>
      <c r="L19" s="27">
        <v>7</v>
      </c>
      <c r="M19" s="30">
        <v>2</v>
      </c>
    </row>
    <row r="20" spans="1:13" ht="24.75" customHeight="1">
      <c r="A20" s="16"/>
      <c r="B20" s="58" t="s">
        <v>125</v>
      </c>
      <c r="C20" s="21" t="s">
        <v>77</v>
      </c>
      <c r="D20" s="21" t="s">
        <v>2</v>
      </c>
      <c r="E20" s="22">
        <v>11</v>
      </c>
      <c r="F20" s="13">
        <v>2</v>
      </c>
      <c r="H20" s="16"/>
      <c r="I20" s="59" t="s">
        <v>79</v>
      </c>
      <c r="J20" s="37" t="s">
        <v>82</v>
      </c>
      <c r="K20" s="37" t="s">
        <v>1</v>
      </c>
      <c r="L20" s="38">
        <v>4</v>
      </c>
      <c r="M20" s="13">
        <v>107</v>
      </c>
    </row>
    <row r="21" spans="1:13" ht="24.75" customHeight="1">
      <c r="A21" s="16">
        <v>3</v>
      </c>
      <c r="B21" s="158" t="s">
        <v>92</v>
      </c>
      <c r="C21" s="159"/>
      <c r="D21" s="159"/>
      <c r="E21" s="159"/>
      <c r="F21" s="165"/>
      <c r="H21" s="16"/>
      <c r="I21" s="160" t="s">
        <v>270</v>
      </c>
      <c r="J21" s="161"/>
      <c r="K21" s="161"/>
      <c r="L21" s="161"/>
      <c r="M21" s="166"/>
    </row>
    <row r="22" spans="1:13" ht="24.75" customHeight="1">
      <c r="A22" s="16"/>
      <c r="B22" s="62"/>
      <c r="C22" s="1"/>
      <c r="D22" s="1"/>
      <c r="E22" s="12"/>
      <c r="F22" s="12"/>
      <c r="H22" s="16"/>
      <c r="I22" s="58" t="s">
        <v>33</v>
      </c>
      <c r="J22" s="34" t="s">
        <v>46</v>
      </c>
      <c r="K22" s="34" t="s">
        <v>2</v>
      </c>
      <c r="L22" s="35">
        <v>4</v>
      </c>
      <c r="M22" s="30">
        <v>2</v>
      </c>
    </row>
    <row r="23" spans="1:13" ht="24.75" customHeight="1">
      <c r="A23" s="16"/>
      <c r="B23" s="160" t="s">
        <v>93</v>
      </c>
      <c r="C23" s="161"/>
      <c r="D23" s="161"/>
      <c r="E23" s="161"/>
      <c r="F23" s="166"/>
      <c r="H23" s="16"/>
      <c r="I23" s="45" t="s">
        <v>34</v>
      </c>
      <c r="J23" s="28" t="s">
        <v>84</v>
      </c>
      <c r="K23" s="28" t="s">
        <v>22</v>
      </c>
      <c r="L23" s="29">
        <v>7</v>
      </c>
      <c r="M23" s="30">
        <v>2</v>
      </c>
    </row>
    <row r="24" spans="1:13" ht="24.75" customHeight="1">
      <c r="A24" s="16"/>
      <c r="B24" s="81" t="s">
        <v>6</v>
      </c>
      <c r="C24" s="71" t="s">
        <v>26</v>
      </c>
      <c r="D24" s="71" t="s">
        <v>31</v>
      </c>
      <c r="E24" s="72">
        <v>3</v>
      </c>
      <c r="F24" s="73">
        <v>107</v>
      </c>
      <c r="H24" s="16"/>
      <c r="I24" s="158" t="s">
        <v>247</v>
      </c>
      <c r="J24" s="159"/>
      <c r="K24" s="159"/>
      <c r="L24" s="159"/>
      <c r="M24" s="165"/>
    </row>
    <row r="25" spans="1:13" ht="24.75" customHeight="1">
      <c r="A25" s="50"/>
      <c r="B25" s="82" t="s">
        <v>20</v>
      </c>
      <c r="C25" s="74" t="s">
        <v>25</v>
      </c>
      <c r="D25" s="74" t="s">
        <v>119</v>
      </c>
      <c r="E25" s="75">
        <v>3</v>
      </c>
      <c r="F25" s="73">
        <v>107</v>
      </c>
      <c r="H25" s="16"/>
      <c r="I25" s="58" t="s">
        <v>41</v>
      </c>
      <c r="J25" s="21" t="s">
        <v>88</v>
      </c>
      <c r="K25" s="21" t="s">
        <v>2</v>
      </c>
      <c r="L25" s="22">
        <v>11</v>
      </c>
      <c r="M25" s="13">
        <v>2</v>
      </c>
    </row>
    <row r="26" spans="1:13" ht="24.75" customHeight="1">
      <c r="A26" s="16"/>
      <c r="B26" s="83" t="s">
        <v>40</v>
      </c>
      <c r="C26" s="76" t="s">
        <v>37</v>
      </c>
      <c r="D26" s="76" t="s">
        <v>1</v>
      </c>
      <c r="E26" s="77">
        <v>5</v>
      </c>
      <c r="F26" s="73">
        <v>107</v>
      </c>
      <c r="H26" s="16"/>
      <c r="I26" s="160" t="s">
        <v>248</v>
      </c>
      <c r="J26" s="161"/>
      <c r="K26" s="161"/>
      <c r="L26" s="161"/>
      <c r="M26" s="166"/>
    </row>
    <row r="27" spans="1:13" ht="24.75" customHeight="1">
      <c r="A27" s="16">
        <v>4</v>
      </c>
      <c r="B27" s="158" t="s">
        <v>245</v>
      </c>
      <c r="C27" s="159"/>
      <c r="D27" s="159"/>
      <c r="E27" s="159"/>
      <c r="F27" s="165"/>
      <c r="H27" s="16"/>
      <c r="I27" s="58" t="s">
        <v>85</v>
      </c>
      <c r="J27" s="28" t="s">
        <v>87</v>
      </c>
      <c r="K27" s="26" t="s">
        <v>22</v>
      </c>
      <c r="L27" s="27">
        <v>8</v>
      </c>
      <c r="M27" s="30">
        <v>2</v>
      </c>
    </row>
    <row r="28" spans="1:13" ht="24.75" customHeight="1">
      <c r="A28" s="16"/>
      <c r="B28" s="58" t="s">
        <v>129</v>
      </c>
      <c r="C28" s="37" t="s">
        <v>38</v>
      </c>
      <c r="D28" s="37" t="s">
        <v>1</v>
      </c>
      <c r="E28" s="38">
        <v>6</v>
      </c>
      <c r="F28" s="13">
        <v>105</v>
      </c>
      <c r="H28" s="16"/>
      <c r="I28" s="58" t="s">
        <v>86</v>
      </c>
      <c r="J28" s="63" t="s">
        <v>113</v>
      </c>
      <c r="K28" s="64" t="s">
        <v>31</v>
      </c>
      <c r="L28" s="65">
        <v>3</v>
      </c>
      <c r="M28" s="30">
        <v>107</v>
      </c>
    </row>
    <row r="29" spans="1:13" ht="24.75" customHeight="1">
      <c r="A29" s="16"/>
      <c r="B29" s="59" t="s">
        <v>130</v>
      </c>
      <c r="C29" s="28" t="s">
        <v>131</v>
      </c>
      <c r="D29" s="26" t="s">
        <v>22</v>
      </c>
      <c r="E29" s="27">
        <v>5</v>
      </c>
      <c r="F29" s="13">
        <v>4</v>
      </c>
      <c r="H29" s="16"/>
      <c r="I29" s="158" t="s">
        <v>249</v>
      </c>
      <c r="J29" s="159"/>
      <c r="K29" s="159"/>
      <c r="L29" s="159"/>
      <c r="M29" s="165"/>
    </row>
    <row r="30" spans="1:13" ht="24.75" customHeight="1">
      <c r="A30" s="16"/>
      <c r="B30" s="160" t="s">
        <v>246</v>
      </c>
      <c r="C30" s="161"/>
      <c r="D30" s="161"/>
      <c r="E30" s="161"/>
      <c r="F30" s="166"/>
      <c r="H30" s="16"/>
      <c r="I30" s="58" t="s">
        <v>78</v>
      </c>
      <c r="J30" s="28" t="s">
        <v>89</v>
      </c>
      <c r="K30" s="26" t="s">
        <v>22</v>
      </c>
      <c r="L30" s="27">
        <v>7</v>
      </c>
      <c r="M30" s="13">
        <v>2</v>
      </c>
    </row>
    <row r="31" spans="1:13" ht="24.75" customHeight="1">
      <c r="A31" s="16"/>
      <c r="B31" s="58" t="s">
        <v>125</v>
      </c>
      <c r="C31" s="21" t="s">
        <v>120</v>
      </c>
      <c r="D31" s="21" t="s">
        <v>2</v>
      </c>
      <c r="E31" s="22">
        <v>11</v>
      </c>
      <c r="F31" s="13">
        <v>2</v>
      </c>
      <c r="H31" s="16"/>
      <c r="I31" s="59" t="s">
        <v>79</v>
      </c>
      <c r="J31" s="37" t="s">
        <v>54</v>
      </c>
      <c r="K31" s="37" t="s">
        <v>1</v>
      </c>
      <c r="L31" s="38">
        <v>4</v>
      </c>
      <c r="M31" s="30">
        <v>107</v>
      </c>
    </row>
    <row r="32" spans="1:13" ht="24.75" customHeight="1">
      <c r="A32" s="16">
        <v>5</v>
      </c>
      <c r="B32" s="158" t="s">
        <v>247</v>
      </c>
      <c r="C32" s="159"/>
      <c r="D32" s="159"/>
      <c r="E32" s="159"/>
      <c r="F32" s="165"/>
      <c r="H32" s="16"/>
      <c r="I32" s="160" t="s">
        <v>271</v>
      </c>
      <c r="J32" s="161"/>
      <c r="K32" s="161"/>
      <c r="L32" s="161"/>
      <c r="M32" s="166"/>
    </row>
    <row r="33" spans="1:13" ht="24.75" customHeight="1">
      <c r="A33" s="16"/>
      <c r="B33" s="58" t="s">
        <v>125</v>
      </c>
      <c r="C33" s="21" t="s">
        <v>46</v>
      </c>
      <c r="D33" s="21" t="s">
        <v>2</v>
      </c>
      <c r="E33" s="22">
        <v>11</v>
      </c>
      <c r="F33" s="13">
        <v>2</v>
      </c>
      <c r="H33" s="16"/>
      <c r="I33" s="58" t="s">
        <v>41</v>
      </c>
      <c r="J33" s="21" t="s">
        <v>90</v>
      </c>
      <c r="K33" s="21" t="s">
        <v>2</v>
      </c>
      <c r="L33" s="22">
        <v>11</v>
      </c>
      <c r="M33" s="13">
        <v>2</v>
      </c>
    </row>
    <row r="34" spans="1:13" ht="24.75" customHeight="1">
      <c r="A34" s="16"/>
      <c r="B34" s="160" t="s">
        <v>248</v>
      </c>
      <c r="C34" s="161"/>
      <c r="D34" s="161"/>
      <c r="E34" s="161"/>
      <c r="F34" s="166"/>
      <c r="H34" s="16"/>
      <c r="I34" s="158" t="s">
        <v>251</v>
      </c>
      <c r="J34" s="159"/>
      <c r="K34" s="159"/>
      <c r="L34" s="159"/>
      <c r="M34" s="165"/>
    </row>
    <row r="35" spans="1:13" ht="24.75" customHeight="1">
      <c r="A35" s="16"/>
      <c r="B35" s="58" t="s">
        <v>60</v>
      </c>
      <c r="C35" s="39" t="s">
        <v>28</v>
      </c>
      <c r="D35" s="41" t="s">
        <v>118</v>
      </c>
      <c r="E35" s="78">
        <v>3</v>
      </c>
      <c r="F35" s="13">
        <v>105</v>
      </c>
      <c r="H35" s="16"/>
      <c r="I35" s="58" t="s">
        <v>41</v>
      </c>
      <c r="J35" s="21" t="s">
        <v>98</v>
      </c>
      <c r="K35" s="21" t="s">
        <v>2</v>
      </c>
      <c r="L35" s="22">
        <v>11</v>
      </c>
      <c r="M35" s="13">
        <v>2</v>
      </c>
    </row>
    <row r="36" spans="1:13" ht="24.75" customHeight="1">
      <c r="A36" s="16"/>
      <c r="B36" s="80" t="s">
        <v>20</v>
      </c>
      <c r="C36" s="32" t="s">
        <v>24</v>
      </c>
      <c r="D36" s="32" t="s">
        <v>168</v>
      </c>
      <c r="E36" s="33">
        <v>3</v>
      </c>
      <c r="F36" s="13">
        <v>105</v>
      </c>
      <c r="H36" s="16"/>
      <c r="I36" s="160" t="s">
        <v>252</v>
      </c>
      <c r="J36" s="161"/>
      <c r="K36" s="161"/>
      <c r="L36" s="161"/>
      <c r="M36" s="166"/>
    </row>
    <row r="37" spans="1:13" ht="24.75" customHeight="1">
      <c r="A37" s="16"/>
      <c r="B37" s="59" t="s">
        <v>130</v>
      </c>
      <c r="C37" s="28" t="s">
        <v>44</v>
      </c>
      <c r="D37" s="26" t="s">
        <v>22</v>
      </c>
      <c r="E37" s="27">
        <v>5</v>
      </c>
      <c r="F37" s="13">
        <v>4</v>
      </c>
      <c r="H37" s="16"/>
      <c r="I37" s="58" t="s">
        <v>85</v>
      </c>
      <c r="J37" s="28" t="s">
        <v>91</v>
      </c>
      <c r="K37" s="26" t="s">
        <v>22</v>
      </c>
      <c r="L37" s="27">
        <v>8</v>
      </c>
      <c r="M37" s="30">
        <v>2</v>
      </c>
    </row>
    <row r="38" spans="1:13" ht="24.75" customHeight="1">
      <c r="A38" s="16">
        <v>6</v>
      </c>
      <c r="B38" s="158" t="s">
        <v>249</v>
      </c>
      <c r="C38" s="159"/>
      <c r="D38" s="159"/>
      <c r="E38" s="159"/>
      <c r="F38" s="165"/>
      <c r="H38" s="16"/>
      <c r="I38" s="58" t="s">
        <v>86</v>
      </c>
      <c r="J38" s="63" t="s">
        <v>112</v>
      </c>
      <c r="K38" s="64" t="s">
        <v>31</v>
      </c>
      <c r="L38" s="65">
        <v>3</v>
      </c>
      <c r="M38" s="30">
        <v>107</v>
      </c>
    </row>
    <row r="39" spans="1:13" ht="24.75" customHeight="1">
      <c r="A39" s="16"/>
      <c r="B39" s="58" t="s">
        <v>78</v>
      </c>
      <c r="C39" s="37" t="s">
        <v>39</v>
      </c>
      <c r="D39" s="37" t="s">
        <v>1</v>
      </c>
      <c r="E39" s="38">
        <v>7</v>
      </c>
      <c r="F39" s="13">
        <v>105</v>
      </c>
      <c r="H39" s="16"/>
      <c r="I39" s="158" t="s">
        <v>272</v>
      </c>
      <c r="J39" s="159"/>
      <c r="K39" s="159"/>
      <c r="L39" s="159"/>
      <c r="M39" s="165"/>
    </row>
    <row r="40" spans="1:13" ht="24.75" customHeight="1">
      <c r="A40" s="16"/>
      <c r="B40" s="58" t="s">
        <v>35</v>
      </c>
      <c r="C40" s="25" t="s">
        <v>25</v>
      </c>
      <c r="D40" s="25" t="s">
        <v>119</v>
      </c>
      <c r="E40" s="23">
        <v>3</v>
      </c>
      <c r="F40" s="13">
        <v>105</v>
      </c>
      <c r="H40" s="16"/>
      <c r="I40" s="58" t="s">
        <v>94</v>
      </c>
      <c r="J40" s="37" t="s">
        <v>96</v>
      </c>
      <c r="K40" s="37" t="s">
        <v>1</v>
      </c>
      <c r="L40" s="38">
        <v>6</v>
      </c>
      <c r="M40" s="30">
        <v>107</v>
      </c>
    </row>
    <row r="41" spans="1:13" ht="24.75" customHeight="1">
      <c r="A41" s="16"/>
      <c r="B41" s="160" t="s">
        <v>250</v>
      </c>
      <c r="C41" s="161"/>
      <c r="D41" s="161"/>
      <c r="E41" s="161"/>
      <c r="F41" s="166"/>
      <c r="H41" s="16"/>
      <c r="I41" s="59" t="s">
        <v>95</v>
      </c>
      <c r="J41" s="28" t="s">
        <v>97</v>
      </c>
      <c r="K41" s="26" t="s">
        <v>22</v>
      </c>
      <c r="L41" s="27">
        <v>5</v>
      </c>
      <c r="M41" s="13">
        <v>2</v>
      </c>
    </row>
    <row r="42" spans="1:13" ht="24.75" customHeight="1">
      <c r="A42" s="16"/>
      <c r="B42" s="58" t="s">
        <v>125</v>
      </c>
      <c r="C42" s="21" t="s">
        <v>88</v>
      </c>
      <c r="D42" s="21" t="s">
        <v>2</v>
      </c>
      <c r="E42" s="22">
        <v>11</v>
      </c>
      <c r="F42" s="13">
        <v>2</v>
      </c>
      <c r="H42" s="16"/>
      <c r="I42" s="160" t="s">
        <v>254</v>
      </c>
      <c r="J42" s="161"/>
      <c r="K42" s="161"/>
      <c r="L42" s="161"/>
      <c r="M42" s="166"/>
    </row>
    <row r="43" spans="1:13" ht="24.75" customHeight="1">
      <c r="A43" s="16">
        <v>7</v>
      </c>
      <c r="B43" s="158" t="s">
        <v>251</v>
      </c>
      <c r="C43" s="159"/>
      <c r="D43" s="159"/>
      <c r="E43" s="159"/>
      <c r="F43" s="165"/>
      <c r="H43" s="16"/>
      <c r="I43" s="58" t="s">
        <v>41</v>
      </c>
      <c r="J43" s="21" t="s">
        <v>99</v>
      </c>
      <c r="K43" s="21" t="s">
        <v>2</v>
      </c>
      <c r="L43" s="22">
        <v>11</v>
      </c>
      <c r="M43" s="13">
        <v>2</v>
      </c>
    </row>
    <row r="44" spans="1:13" ht="24.75" customHeight="1">
      <c r="A44" s="16"/>
      <c r="B44" s="58" t="s">
        <v>33</v>
      </c>
      <c r="C44" s="39" t="s">
        <v>133</v>
      </c>
      <c r="D44" s="41" t="s">
        <v>118</v>
      </c>
      <c r="E44" s="78">
        <v>4</v>
      </c>
      <c r="F44" s="13">
        <v>105</v>
      </c>
      <c r="H44" s="16"/>
      <c r="I44" s="158" t="s">
        <v>277</v>
      </c>
      <c r="J44" s="159"/>
      <c r="K44" s="159"/>
      <c r="L44" s="159"/>
      <c r="M44" s="165"/>
    </row>
    <row r="45" spans="1:13" ht="24.75" customHeight="1">
      <c r="A45" s="16"/>
      <c r="B45" s="79" t="s">
        <v>134</v>
      </c>
      <c r="C45" s="32" t="s">
        <v>36</v>
      </c>
      <c r="D45" s="32" t="s">
        <v>168</v>
      </c>
      <c r="E45" s="33">
        <v>3</v>
      </c>
      <c r="F45" s="13">
        <v>105</v>
      </c>
      <c r="H45" s="16"/>
      <c r="I45" s="60" t="s">
        <v>41</v>
      </c>
      <c r="J45" s="21" t="s">
        <v>105</v>
      </c>
      <c r="K45" s="21" t="s">
        <v>2</v>
      </c>
      <c r="L45" s="22">
        <v>11</v>
      </c>
      <c r="M45" s="13">
        <v>2</v>
      </c>
    </row>
    <row r="46" spans="1:13" ht="24.75" customHeight="1">
      <c r="A46" s="16"/>
      <c r="B46" s="79" t="s">
        <v>122</v>
      </c>
      <c r="C46" s="25" t="s">
        <v>132</v>
      </c>
      <c r="D46" s="25" t="s">
        <v>119</v>
      </c>
      <c r="E46" s="23">
        <v>4</v>
      </c>
      <c r="F46" s="13">
        <v>105</v>
      </c>
      <c r="H46" s="16"/>
      <c r="I46" s="160" t="s">
        <v>278</v>
      </c>
      <c r="J46" s="161"/>
      <c r="K46" s="161"/>
      <c r="L46" s="161"/>
      <c r="M46" s="166"/>
    </row>
    <row r="47" spans="1:13" ht="24.75" customHeight="1">
      <c r="A47" s="16"/>
      <c r="B47" s="160" t="s">
        <v>252</v>
      </c>
      <c r="C47" s="161"/>
      <c r="D47" s="161"/>
      <c r="E47" s="161"/>
      <c r="F47" s="166"/>
      <c r="H47" s="16"/>
      <c r="I47" s="58" t="s">
        <v>85</v>
      </c>
      <c r="J47" s="28" t="s">
        <v>103</v>
      </c>
      <c r="K47" s="26" t="s">
        <v>22</v>
      </c>
      <c r="L47" s="27">
        <v>8</v>
      </c>
      <c r="M47" s="30">
        <v>2</v>
      </c>
    </row>
    <row r="48" spans="1:13" ht="24.75" customHeight="1">
      <c r="A48" s="16"/>
      <c r="B48" s="58" t="s">
        <v>129</v>
      </c>
      <c r="C48" s="28" t="s">
        <v>135</v>
      </c>
      <c r="D48" s="26" t="s">
        <v>22</v>
      </c>
      <c r="E48" s="27">
        <v>6</v>
      </c>
      <c r="F48" s="13">
        <v>4</v>
      </c>
      <c r="H48" s="16"/>
      <c r="I48" s="58" t="s">
        <v>86</v>
      </c>
      <c r="J48" s="63" t="s">
        <v>111</v>
      </c>
      <c r="K48" s="64" t="s">
        <v>31</v>
      </c>
      <c r="L48" s="65">
        <v>3</v>
      </c>
      <c r="M48" s="30">
        <v>107</v>
      </c>
    </row>
    <row r="49" spans="1:13" ht="24.75" customHeight="1">
      <c r="A49" s="16"/>
      <c r="B49" s="59" t="s">
        <v>130</v>
      </c>
      <c r="C49" s="37" t="s">
        <v>62</v>
      </c>
      <c r="D49" s="37" t="s">
        <v>1</v>
      </c>
      <c r="E49" s="38">
        <v>5</v>
      </c>
      <c r="F49" s="13">
        <v>105</v>
      </c>
      <c r="H49" s="16"/>
      <c r="I49" s="158" t="s">
        <v>273</v>
      </c>
      <c r="J49" s="159"/>
      <c r="K49" s="159"/>
      <c r="L49" s="159"/>
      <c r="M49" s="165"/>
    </row>
    <row r="50" spans="1:13" ht="24.75" customHeight="1">
      <c r="A50" s="16">
        <v>8</v>
      </c>
      <c r="B50" s="158" t="s">
        <v>253</v>
      </c>
      <c r="C50" s="159"/>
      <c r="D50" s="159"/>
      <c r="E50" s="159"/>
      <c r="F50" s="165"/>
      <c r="H50" s="16"/>
      <c r="I50" s="58" t="s">
        <v>101</v>
      </c>
      <c r="J50" s="37" t="s">
        <v>100</v>
      </c>
      <c r="K50" s="37" t="s">
        <v>1</v>
      </c>
      <c r="L50" s="38">
        <v>5</v>
      </c>
      <c r="M50" s="30">
        <v>107</v>
      </c>
    </row>
    <row r="51" spans="1:13" ht="24.75" customHeight="1">
      <c r="A51" s="16"/>
      <c r="B51" s="58" t="s">
        <v>125</v>
      </c>
      <c r="C51" s="21" t="s">
        <v>90</v>
      </c>
      <c r="D51" s="21" t="s">
        <v>2</v>
      </c>
      <c r="E51" s="22">
        <v>11</v>
      </c>
      <c r="F51" s="13">
        <v>2</v>
      </c>
      <c r="H51" s="16"/>
      <c r="I51" s="59" t="s">
        <v>102</v>
      </c>
      <c r="J51" s="28" t="s">
        <v>104</v>
      </c>
      <c r="K51" s="26" t="s">
        <v>22</v>
      </c>
      <c r="L51" s="27">
        <v>6</v>
      </c>
      <c r="M51" s="13">
        <v>2</v>
      </c>
    </row>
    <row r="52" spans="1:13" ht="24.75" customHeight="1">
      <c r="A52" s="16"/>
      <c r="B52" s="160" t="s">
        <v>254</v>
      </c>
      <c r="C52" s="161"/>
      <c r="D52" s="161"/>
      <c r="E52" s="161"/>
      <c r="F52" s="166"/>
      <c r="H52" s="16"/>
      <c r="I52" s="160" t="s">
        <v>274</v>
      </c>
      <c r="J52" s="161"/>
      <c r="K52" s="161"/>
      <c r="L52" s="161"/>
      <c r="M52" s="166"/>
    </row>
    <row r="53" spans="1:13" ht="24.75" customHeight="1">
      <c r="A53" s="16"/>
      <c r="B53" s="58" t="s">
        <v>33</v>
      </c>
      <c r="C53" s="32" t="s">
        <v>64</v>
      </c>
      <c r="D53" s="32" t="s">
        <v>168</v>
      </c>
      <c r="E53" s="33">
        <v>4</v>
      </c>
      <c r="F53" s="13">
        <v>105</v>
      </c>
      <c r="H53" s="16"/>
      <c r="I53" s="58" t="s">
        <v>27</v>
      </c>
      <c r="J53" s="28" t="s">
        <v>107</v>
      </c>
      <c r="K53" s="26" t="s">
        <v>22</v>
      </c>
      <c r="L53" s="27">
        <v>7</v>
      </c>
      <c r="M53" s="30">
        <v>2</v>
      </c>
    </row>
    <row r="54" spans="1:13" ht="24.75" customHeight="1">
      <c r="A54" s="16"/>
      <c r="B54" s="60" t="s">
        <v>137</v>
      </c>
      <c r="C54" s="28" t="s">
        <v>136</v>
      </c>
      <c r="D54" s="26" t="s">
        <v>22</v>
      </c>
      <c r="E54" s="27">
        <v>7</v>
      </c>
      <c r="F54" s="13">
        <v>4</v>
      </c>
      <c r="H54" s="16"/>
      <c r="I54" s="58" t="s">
        <v>114</v>
      </c>
      <c r="J54" s="63" t="s">
        <v>110</v>
      </c>
      <c r="K54" s="64" t="s">
        <v>31</v>
      </c>
      <c r="L54" s="65">
        <v>3</v>
      </c>
      <c r="M54" s="30">
        <v>107</v>
      </c>
    </row>
    <row r="55" spans="1:13" ht="24.75" customHeight="1">
      <c r="A55" s="16">
        <v>9</v>
      </c>
      <c r="B55" s="158" t="s">
        <v>255</v>
      </c>
      <c r="C55" s="159"/>
      <c r="D55" s="159"/>
      <c r="E55" s="159"/>
      <c r="F55" s="165"/>
      <c r="H55" s="16"/>
      <c r="I55" s="158" t="s">
        <v>275</v>
      </c>
      <c r="J55" s="159"/>
      <c r="K55" s="159"/>
      <c r="L55" s="159"/>
      <c r="M55" s="165"/>
    </row>
    <row r="56" spans="1:13" ht="24.75" customHeight="1">
      <c r="A56" s="16"/>
      <c r="B56" s="58" t="s">
        <v>125</v>
      </c>
      <c r="C56" s="21" t="s">
        <v>98</v>
      </c>
      <c r="D56" s="21" t="s">
        <v>2</v>
      </c>
      <c r="E56" s="22">
        <v>11</v>
      </c>
      <c r="F56" s="13">
        <v>2</v>
      </c>
      <c r="H56" s="16"/>
      <c r="I56" s="60" t="s">
        <v>41</v>
      </c>
      <c r="J56" s="21" t="s">
        <v>106</v>
      </c>
      <c r="K56" s="21" t="s">
        <v>2</v>
      </c>
      <c r="L56" s="22">
        <v>12</v>
      </c>
      <c r="M56" s="13">
        <v>2</v>
      </c>
    </row>
    <row r="57" spans="1:13" ht="24.75" customHeight="1">
      <c r="A57" s="16"/>
      <c r="B57" s="160" t="s">
        <v>256</v>
      </c>
      <c r="C57" s="161"/>
      <c r="D57" s="161"/>
      <c r="E57" s="161"/>
      <c r="F57" s="166"/>
      <c r="H57" s="16"/>
      <c r="I57" s="160" t="s">
        <v>276</v>
      </c>
      <c r="J57" s="161"/>
      <c r="K57" s="161"/>
      <c r="L57" s="161"/>
      <c r="M57" s="166"/>
    </row>
    <row r="58" spans="1:13" ht="24.75" customHeight="1">
      <c r="A58" s="16"/>
      <c r="B58" s="58" t="s">
        <v>125</v>
      </c>
      <c r="C58" s="21" t="s">
        <v>99</v>
      </c>
      <c r="D58" s="21" t="s">
        <v>2</v>
      </c>
      <c r="E58" s="22">
        <v>11</v>
      </c>
      <c r="F58" s="13">
        <v>2</v>
      </c>
      <c r="H58" s="16"/>
      <c r="I58" s="58" t="s">
        <v>78</v>
      </c>
      <c r="J58" s="28" t="s">
        <v>108</v>
      </c>
      <c r="K58" s="26" t="s">
        <v>22</v>
      </c>
      <c r="L58" s="27">
        <v>8</v>
      </c>
      <c r="M58" s="30">
        <v>2</v>
      </c>
    </row>
    <row r="59" spans="1:13" ht="24.75" customHeight="1">
      <c r="A59" s="16">
        <v>10</v>
      </c>
      <c r="B59" s="158" t="s">
        <v>257</v>
      </c>
      <c r="C59" s="159"/>
      <c r="D59" s="159"/>
      <c r="E59" s="159"/>
      <c r="F59" s="165"/>
      <c r="H59" s="16"/>
      <c r="I59" s="58" t="s">
        <v>35</v>
      </c>
      <c r="J59" s="66" t="s">
        <v>115</v>
      </c>
      <c r="K59" s="64" t="s">
        <v>31</v>
      </c>
      <c r="L59" s="65">
        <v>3</v>
      </c>
      <c r="M59" s="30">
        <v>107</v>
      </c>
    </row>
    <row r="60" spans="1:13" ht="24.75" customHeight="1">
      <c r="A60" s="16"/>
      <c r="B60" s="58" t="s">
        <v>125</v>
      </c>
      <c r="C60" s="21" t="s">
        <v>105</v>
      </c>
      <c r="D60" s="21" t="s">
        <v>2</v>
      </c>
      <c r="E60" s="22">
        <v>11</v>
      </c>
      <c r="F60" s="13">
        <v>2</v>
      </c>
      <c r="H60" s="16"/>
      <c r="I60" s="158" t="s">
        <v>279</v>
      </c>
      <c r="J60" s="159"/>
      <c r="K60" s="159"/>
      <c r="L60" s="159"/>
      <c r="M60" s="165"/>
    </row>
    <row r="61" spans="1:13" ht="24.75" customHeight="1">
      <c r="A61" s="16"/>
      <c r="B61" s="160" t="s">
        <v>258</v>
      </c>
      <c r="C61" s="161"/>
      <c r="D61" s="161"/>
      <c r="E61" s="161"/>
      <c r="F61" s="166"/>
      <c r="H61" s="16"/>
      <c r="I61" s="58"/>
      <c r="J61" s="28"/>
      <c r="K61" s="26"/>
      <c r="L61" s="27"/>
      <c r="M61" s="30"/>
    </row>
    <row r="62" spans="1:13" ht="24.75" customHeight="1">
      <c r="A62" s="16"/>
      <c r="B62" s="58" t="s">
        <v>129</v>
      </c>
      <c r="C62" s="28" t="s">
        <v>139</v>
      </c>
      <c r="D62" s="26" t="s">
        <v>22</v>
      </c>
      <c r="E62" s="27">
        <v>6</v>
      </c>
      <c r="F62" s="13">
        <v>4</v>
      </c>
      <c r="H62" s="16"/>
      <c r="I62" s="160" t="s">
        <v>280</v>
      </c>
      <c r="J62" s="161"/>
      <c r="K62" s="161"/>
      <c r="L62" s="161"/>
      <c r="M62" s="166"/>
    </row>
    <row r="63" spans="1:13" ht="24.75" customHeight="1">
      <c r="A63" s="16"/>
      <c r="B63" s="59" t="s">
        <v>141</v>
      </c>
      <c r="C63" s="37" t="s">
        <v>138</v>
      </c>
      <c r="D63" s="37" t="s">
        <v>1</v>
      </c>
      <c r="E63" s="38">
        <v>6</v>
      </c>
      <c r="F63" s="13">
        <v>105</v>
      </c>
      <c r="H63" s="16"/>
      <c r="I63" s="58"/>
      <c r="J63" s="21"/>
      <c r="K63" s="21"/>
      <c r="L63" s="22"/>
      <c r="M63" s="13"/>
    </row>
    <row r="64" spans="1:13" ht="24.75" customHeight="1">
      <c r="A64" s="16">
        <v>11</v>
      </c>
      <c r="B64" s="158" t="s">
        <v>259</v>
      </c>
      <c r="C64" s="159"/>
      <c r="D64" s="159"/>
      <c r="E64" s="159"/>
      <c r="F64" s="165"/>
      <c r="H64" s="16"/>
      <c r="I64" s="169" t="s">
        <v>29</v>
      </c>
      <c r="J64" s="170"/>
      <c r="K64" s="171"/>
      <c r="L64" s="15"/>
      <c r="M64" s="16"/>
    </row>
    <row r="65" spans="1:13" ht="24.75" customHeight="1">
      <c r="A65" s="16"/>
      <c r="B65" s="58" t="s">
        <v>129</v>
      </c>
      <c r="C65" s="28" t="s">
        <v>140</v>
      </c>
      <c r="D65" s="26" t="s">
        <v>22</v>
      </c>
      <c r="E65" s="29">
        <v>6</v>
      </c>
      <c r="F65" s="13">
        <v>4</v>
      </c>
      <c r="H65" s="16"/>
      <c r="I65" s="61" t="s">
        <v>42</v>
      </c>
      <c r="J65" s="52" t="s">
        <v>235</v>
      </c>
      <c r="K65" s="52" t="s">
        <v>236</v>
      </c>
      <c r="L65" s="15"/>
      <c r="M65" s="16"/>
    </row>
    <row r="66" spans="1:13" ht="24.75" customHeight="1">
      <c r="A66" s="16"/>
      <c r="B66" s="59" t="s">
        <v>130</v>
      </c>
      <c r="C66" s="37" t="s">
        <v>127</v>
      </c>
      <c r="D66" s="37" t="s">
        <v>1</v>
      </c>
      <c r="E66" s="38">
        <v>5</v>
      </c>
      <c r="F66" s="13">
        <v>105</v>
      </c>
      <c r="H66" s="16"/>
      <c r="I66" s="1"/>
      <c r="J66" s="111" t="s">
        <v>237</v>
      </c>
      <c r="K66" s="1"/>
      <c r="L66" s="1"/>
      <c r="M66" s="16"/>
    </row>
    <row r="67" spans="1:13" ht="24.75" customHeight="1">
      <c r="A67" s="16"/>
      <c r="B67" s="160" t="s">
        <v>260</v>
      </c>
      <c r="C67" s="161"/>
      <c r="D67" s="161"/>
      <c r="E67" s="161"/>
      <c r="F67" s="166"/>
      <c r="H67" s="16"/>
      <c r="I67" s="29"/>
      <c r="J67" s="1"/>
      <c r="K67" s="29"/>
      <c r="L67" s="15"/>
      <c r="M67" s="16"/>
    </row>
    <row r="68" spans="1:13" ht="24.75" customHeight="1">
      <c r="A68" s="16"/>
      <c r="B68" s="58" t="s">
        <v>43</v>
      </c>
      <c r="C68" s="21" t="s">
        <v>121</v>
      </c>
      <c r="D68" s="21" t="s">
        <v>2</v>
      </c>
      <c r="E68" s="22">
        <v>10</v>
      </c>
      <c r="F68" s="13">
        <v>2</v>
      </c>
      <c r="H68" s="16"/>
      <c r="I68" s="29"/>
      <c r="J68" s="28"/>
      <c r="K68" s="29"/>
      <c r="L68" s="30"/>
      <c r="M68" s="16"/>
    </row>
    <row r="69" spans="1:13" ht="24.75" customHeight="1">
      <c r="A69" s="16">
        <v>12</v>
      </c>
      <c r="B69" s="158" t="s">
        <v>261</v>
      </c>
      <c r="C69" s="159"/>
      <c r="D69" s="159"/>
      <c r="E69" s="159"/>
      <c r="F69" s="165"/>
      <c r="H69" s="16"/>
      <c r="I69" s="62"/>
      <c r="J69" s="14"/>
      <c r="K69" s="14"/>
      <c r="L69" s="15"/>
      <c r="M69" s="16"/>
    </row>
    <row r="70" spans="1:13" ht="24.75" customHeight="1">
      <c r="A70" s="16"/>
      <c r="B70" s="58" t="s">
        <v>125</v>
      </c>
      <c r="C70" s="28" t="s">
        <v>104</v>
      </c>
      <c r="D70" s="26" t="s">
        <v>22</v>
      </c>
      <c r="E70" s="29">
        <v>11</v>
      </c>
      <c r="F70" s="13">
        <v>4</v>
      </c>
      <c r="H70" s="16"/>
      <c r="I70" s="62"/>
      <c r="J70" s="107" t="s">
        <v>229</v>
      </c>
      <c r="K70" s="14"/>
      <c r="L70" s="106">
        <f>SUM(L5:L63)</f>
        <v>242</v>
      </c>
      <c r="M70" s="16"/>
    </row>
    <row r="71" spans="1:13" ht="15.75">
      <c r="A71" s="16"/>
      <c r="B71" s="160" t="s">
        <v>262</v>
      </c>
      <c r="C71" s="161"/>
      <c r="D71" s="161"/>
      <c r="E71" s="161"/>
      <c r="F71" s="166"/>
    </row>
    <row r="72" spans="1:13" ht="15">
      <c r="A72" s="16"/>
      <c r="B72" s="84"/>
      <c r="C72" s="44"/>
      <c r="D72" s="44"/>
      <c r="E72" s="44"/>
      <c r="F72" s="44"/>
    </row>
    <row r="73" spans="1:13" ht="15.75">
      <c r="A73" s="16"/>
      <c r="B73" s="169" t="s">
        <v>29</v>
      </c>
      <c r="C73" s="170"/>
      <c r="D73" s="171"/>
      <c r="E73" s="15"/>
      <c r="F73" s="16"/>
    </row>
    <row r="74" spans="1:13" ht="15">
      <c r="A74" s="16"/>
      <c r="B74" s="58"/>
      <c r="C74" s="14"/>
      <c r="D74" s="14"/>
      <c r="E74" s="15"/>
      <c r="F74" s="16"/>
    </row>
    <row r="75" spans="1:13" ht="15">
      <c r="A75" s="16"/>
      <c r="B75" s="61" t="s">
        <v>42</v>
      </c>
      <c r="C75" s="52" t="s">
        <v>235</v>
      </c>
      <c r="D75" s="52" t="s">
        <v>236</v>
      </c>
      <c r="E75" s="1"/>
      <c r="F75" s="16"/>
    </row>
    <row r="76" spans="1:13" ht="15">
      <c r="A76" s="16"/>
      <c r="B76" s="29"/>
      <c r="C76" s="111" t="s">
        <v>237</v>
      </c>
      <c r="D76" s="29"/>
      <c r="E76" s="15"/>
      <c r="F76" s="16"/>
    </row>
    <row r="77" spans="1:13" ht="15">
      <c r="A77" s="16"/>
      <c r="B77" s="29"/>
      <c r="C77" s="28"/>
      <c r="D77" s="29"/>
      <c r="E77" s="30"/>
      <c r="F77" s="16"/>
    </row>
    <row r="78" spans="1:13" ht="15">
      <c r="A78" s="16"/>
      <c r="B78" s="62"/>
      <c r="C78" s="14"/>
      <c r="D78" s="14"/>
      <c r="E78" s="15"/>
      <c r="F78" s="16"/>
    </row>
    <row r="79" spans="1:13" ht="15">
      <c r="A79" s="16"/>
      <c r="B79" s="62"/>
      <c r="C79" s="14"/>
      <c r="D79" s="14"/>
      <c r="E79" s="15">
        <f>E6+E7+E8+E10+E12+E14+E15+E17+E18+E20+E28+E29+E31+E33+E35+E36+E37+E39+E40+E42+E44+E45+E46+E48+E49+E51+E53+E54+E56+E58+E60+E62+E63+E65+E66+E68+E70</f>
        <v>250</v>
      </c>
      <c r="F79" s="16"/>
    </row>
  </sheetData>
  <mergeCells count="54">
    <mergeCell ref="I62:M62"/>
    <mergeCell ref="I64:K64"/>
    <mergeCell ref="I46:M46"/>
    <mergeCell ref="I49:M49"/>
    <mergeCell ref="I52:M52"/>
    <mergeCell ref="I55:M55"/>
    <mergeCell ref="I57:M57"/>
    <mergeCell ref="I60:M60"/>
    <mergeCell ref="I44:M44"/>
    <mergeCell ref="I15:M15"/>
    <mergeCell ref="I18:M18"/>
    <mergeCell ref="I21:M21"/>
    <mergeCell ref="I24:M24"/>
    <mergeCell ref="I26:M26"/>
    <mergeCell ref="I29:M29"/>
    <mergeCell ref="I32:M32"/>
    <mergeCell ref="I34:M34"/>
    <mergeCell ref="I36:M36"/>
    <mergeCell ref="I39:M39"/>
    <mergeCell ref="I42:M42"/>
    <mergeCell ref="B67:F67"/>
    <mergeCell ref="B69:F69"/>
    <mergeCell ref="B71:F71"/>
    <mergeCell ref="B73:D73"/>
    <mergeCell ref="I2:M2"/>
    <mergeCell ref="I3:M3"/>
    <mergeCell ref="I6:M6"/>
    <mergeCell ref="I8:M8"/>
    <mergeCell ref="I10:M10"/>
    <mergeCell ref="I13:M13"/>
    <mergeCell ref="B52:F52"/>
    <mergeCell ref="B55:F55"/>
    <mergeCell ref="B57:F57"/>
    <mergeCell ref="B59:F59"/>
    <mergeCell ref="B61:F61"/>
    <mergeCell ref="B64:F64"/>
    <mergeCell ref="B50:F50"/>
    <mergeCell ref="B19:F19"/>
    <mergeCell ref="B21:F21"/>
    <mergeCell ref="B23:F23"/>
    <mergeCell ref="B27:F27"/>
    <mergeCell ref="B30:F30"/>
    <mergeCell ref="B32:F32"/>
    <mergeCell ref="B34:F34"/>
    <mergeCell ref="B38:F38"/>
    <mergeCell ref="B41:F41"/>
    <mergeCell ref="B43:F43"/>
    <mergeCell ref="B47:F47"/>
    <mergeCell ref="B16:F16"/>
    <mergeCell ref="B2:F2"/>
    <mergeCell ref="B3:F3"/>
    <mergeCell ref="B9:F9"/>
    <mergeCell ref="B11:F11"/>
    <mergeCell ref="B13:F13"/>
  </mergeCells>
  <hyperlinks>
    <hyperlink ref="C76" r:id="rId1"/>
    <hyperlink ref="J6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sem. I</vt:lpstr>
      <vt:lpstr>Sem. III</vt:lpstr>
      <vt:lpstr>Sem. II</vt:lpstr>
      <vt:lpstr>sem. IV</vt:lpstr>
      <vt:lpstr>Arkusz4</vt:lpstr>
      <vt:lpstr>Arkusz1</vt:lpstr>
      <vt:lpstr>'sem. I'!Obszar_wydruku</vt:lpstr>
      <vt:lpstr>'Sem. II'!Obszar_wydruku</vt:lpstr>
      <vt:lpstr>'Sem. III'!Obszar_wydruku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2018-10-10T08:59:21Z</cp:lastPrinted>
  <dcterms:created xsi:type="dcterms:W3CDTF">2015-09-14T13:21:22Z</dcterms:created>
  <dcterms:modified xsi:type="dcterms:W3CDTF">2018-10-15T07:23:45Z</dcterms:modified>
</cp:coreProperties>
</file>